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m\Desktop\"/>
    </mc:Choice>
  </mc:AlternateContent>
  <bookViews>
    <workbookView xWindow="0" yWindow="0" windowWidth="23040" windowHeight="13128" tabRatio="763"/>
  </bookViews>
  <sheets>
    <sheet name="Purchases (LIQ755)" sheetId="2" r:id="rId1"/>
    <sheet name="Purchases (LIQ755A) Add'l Page" sheetId="7" r:id="rId2"/>
    <sheet name="Tax Credit (LIQ779)" sheetId="8" r:id="rId3"/>
    <sheet name="Tax Credit (LIQ779A) Add'l Page" sheetId="10" r:id="rId4"/>
    <sheet name="LIQ755 Instructions" sheetId="4" r:id="rId5"/>
    <sheet name="LIQ779 Instructions" sheetId="13" r:id="rId6"/>
  </sheets>
  <definedNames>
    <definedName name="_Order1" hidden="1">255</definedName>
    <definedName name="_Order2" hidden="1">255</definedName>
    <definedName name="_xlnm.Print_Area" localSheetId="4">'LIQ755 Instructions'!$A$1:$M$77</definedName>
    <definedName name="_xlnm.Print_Area" localSheetId="5">'LIQ779 Instructions'!$A$2:$M$67</definedName>
    <definedName name="_xlnm.Print_Area" localSheetId="0">'Purchases (LIQ755)'!$A$1:$N$54</definedName>
    <definedName name="_xlnm.Print_Area" localSheetId="1">'Purchases (LIQ755A) Add''l Page'!$A$1:$N$53</definedName>
    <definedName name="_xlnm.Print_Area" localSheetId="2">'Tax Credit (LIQ779)'!$A$1:$N$55</definedName>
    <definedName name="_xlnm.Print_Area" localSheetId="3">'Tax Credit (LIQ779A) Add''l Page'!$A$1:$N$53</definedName>
    <definedName name="_xlnm.Print_Titles" localSheetId="4">'LIQ755 Instructions'!$2:$4</definedName>
  </definedNames>
  <calcPr calcId="152511"/>
</workbook>
</file>

<file path=xl/calcChain.xml><?xml version="1.0" encoding="utf-8"?>
<calcChain xmlns="http://schemas.openxmlformats.org/spreadsheetml/2006/main">
  <c r="B6" i="10" l="1"/>
  <c r="M6" i="10"/>
  <c r="B7" i="10"/>
  <c r="H7" i="10"/>
  <c r="B8" i="10"/>
  <c r="B9" i="10"/>
  <c r="H9" i="10"/>
  <c r="E52" i="10"/>
  <c r="G52" i="10"/>
  <c r="I52" i="10"/>
  <c r="K52" i="10"/>
  <c r="M52" i="10"/>
  <c r="G52" i="8"/>
  <c r="G54" i="8" s="1"/>
  <c r="I52" i="8"/>
  <c r="I54" i="8" s="1"/>
  <c r="K52" i="8"/>
  <c r="K54" i="8" s="1"/>
  <c r="M52" i="8"/>
  <c r="M54" i="8" s="1"/>
  <c r="E52" i="8"/>
  <c r="E54" i="8" s="1"/>
  <c r="G22" i="8"/>
  <c r="I22" i="8"/>
  <c r="K22" i="8"/>
  <c r="M22" i="8"/>
  <c r="E22" i="8"/>
  <c r="B6" i="7"/>
  <c r="B7" i="7"/>
  <c r="G52" i="7"/>
  <c r="I52" i="7"/>
  <c r="K52" i="7"/>
  <c r="M52" i="7"/>
  <c r="E52" i="7"/>
  <c r="H9" i="8" l="1"/>
  <c r="B9" i="8"/>
  <c r="B8" i="8"/>
  <c r="H7" i="8"/>
  <c r="B7" i="8"/>
  <c r="M6" i="8"/>
  <c r="B6" i="8"/>
  <c r="H9" i="7"/>
  <c r="H7" i="7"/>
  <c r="B9" i="7"/>
  <c r="B8" i="7"/>
  <c r="M6" i="7"/>
  <c r="K39" i="2" l="1"/>
  <c r="G39" i="2"/>
  <c r="I39" i="2"/>
  <c r="E39" i="2"/>
  <c r="M39" i="2"/>
  <c r="M6" i="2"/>
  <c r="M36" i="2" l="1"/>
  <c r="M38" i="2" s="1"/>
  <c r="M40" i="2" s="1"/>
  <c r="N43" i="2" s="1"/>
  <c r="K36" i="2"/>
  <c r="K38" i="2" s="1"/>
  <c r="K40" i="2" s="1"/>
  <c r="L43" i="2" s="1"/>
  <c r="I36" i="2"/>
  <c r="I38" i="2" s="1"/>
  <c r="I40" i="2" s="1"/>
  <c r="J43" i="2" s="1"/>
  <c r="G36" i="2"/>
  <c r="G38" i="2" s="1"/>
  <c r="G40" i="2" s="1"/>
  <c r="H43" i="2" s="1"/>
  <c r="E36" i="2"/>
  <c r="E38" i="2" s="1"/>
  <c r="E40" i="2" s="1"/>
  <c r="F43" i="2" s="1"/>
  <c r="M44" i="2" l="1"/>
  <c r="H44" i="2"/>
  <c r="L46" i="2" l="1"/>
  <c r="L49" i="2" s="1"/>
</calcChain>
</file>

<file path=xl/comments1.xml><?xml version="1.0" encoding="utf-8"?>
<comments xmlns="http://schemas.openxmlformats.org/spreadsheetml/2006/main">
  <authors>
    <author>Thompson, Robin K (LCB)</author>
  </authors>
  <commentList>
    <comment ref="K15" authorId="0" shapeId="0">
      <text>
        <r>
          <rPr>
            <b/>
            <u/>
            <sz val="14"/>
            <color indexed="10"/>
            <rFont val="Tahoma"/>
            <family val="2"/>
          </rPr>
          <t>Report ALL at high tax rate</t>
        </r>
        <r>
          <rPr>
            <b/>
            <sz val="14"/>
            <color indexed="10"/>
            <rFont val="Tahoma"/>
            <family val="2"/>
          </rPr>
          <t>:</t>
        </r>
        <r>
          <rPr>
            <b/>
            <u/>
            <sz val="14"/>
            <color indexed="10"/>
            <rFont val="Tahoma"/>
            <family val="2"/>
          </rPr>
          <t xml:space="preserve">
</t>
        </r>
        <r>
          <rPr>
            <b/>
            <sz val="14"/>
            <color indexed="10"/>
            <rFont val="Tahoma"/>
            <family val="2"/>
          </rPr>
          <t xml:space="preserve">
- All beer received from Authorized Representatives
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14"/>
            <color indexed="10"/>
            <rFont val="Tahoma"/>
            <family val="2"/>
          </rPr>
          <t>-</t>
        </r>
        <r>
          <rPr>
            <b/>
            <i/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 xml:space="preserve">Strong beer, over eight percent alcohol by weight or approximately ten percent alcohol by volume
- Foreign beer, produced outside the United States
- Beer purchased from a US brewery that exceeds the 60,0000 barrel limit for sales in Washington during the fiscal year (July-June)
</t>
        </r>
      </text>
    </comment>
  </commentList>
</comments>
</file>

<file path=xl/comments2.xml><?xml version="1.0" encoding="utf-8"?>
<comments xmlns="http://schemas.openxmlformats.org/spreadsheetml/2006/main">
  <authors>
    <author>Thompson, Robin K (LCB)</author>
  </authors>
  <commentList>
    <comment ref="K15" authorId="0" shapeId="0">
      <text>
        <r>
          <rPr>
            <b/>
            <u/>
            <sz val="14"/>
            <color indexed="10"/>
            <rFont val="Tahoma"/>
            <family val="2"/>
          </rPr>
          <t>Report ALL at high tax rate</t>
        </r>
        <r>
          <rPr>
            <b/>
            <sz val="14"/>
            <color indexed="10"/>
            <rFont val="Tahoma"/>
            <family val="2"/>
          </rPr>
          <t>:</t>
        </r>
        <r>
          <rPr>
            <b/>
            <u/>
            <sz val="14"/>
            <color indexed="10"/>
            <rFont val="Tahoma"/>
            <family val="2"/>
          </rPr>
          <t xml:space="preserve">
</t>
        </r>
        <r>
          <rPr>
            <b/>
            <sz val="14"/>
            <color indexed="10"/>
            <rFont val="Tahoma"/>
            <family val="2"/>
          </rPr>
          <t xml:space="preserve">
- All beer received from Authorized Representatives
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14"/>
            <color indexed="10"/>
            <rFont val="Tahoma"/>
            <family val="2"/>
          </rPr>
          <t>-</t>
        </r>
        <r>
          <rPr>
            <b/>
            <i/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 xml:space="preserve">Strong beer, over eight percent alcohol by weight or approximately ten percent alcohol by volume
- Foreign beer, produced outside the United States
- Beer purchased from a US brewery that exceeds the 60,0000 barrel limit for sales in Washington during the fiscal year (July-June)
</t>
        </r>
      </text>
    </comment>
  </commentList>
</comments>
</file>

<file path=xl/comments3.xml><?xml version="1.0" encoding="utf-8"?>
<comments xmlns="http://schemas.openxmlformats.org/spreadsheetml/2006/main">
  <authors>
    <author>Thompson, Robin K (LCB)</author>
  </authors>
  <commentList>
    <comment ref="K28" authorId="0" shapeId="0">
      <text>
        <r>
          <rPr>
            <b/>
            <u/>
            <sz val="14"/>
            <color indexed="10"/>
            <rFont val="Tahoma"/>
            <family val="2"/>
          </rPr>
          <t>Report ONLY at high tax rate</t>
        </r>
        <r>
          <rPr>
            <b/>
            <sz val="14"/>
            <color indexed="10"/>
            <rFont val="Tahoma"/>
            <family val="2"/>
          </rPr>
          <t>:
- Beer originally reported and tax- paid at high rate</t>
        </r>
      </text>
    </comment>
  </commentList>
</comments>
</file>

<file path=xl/comments4.xml><?xml version="1.0" encoding="utf-8"?>
<comments xmlns="http://schemas.openxmlformats.org/spreadsheetml/2006/main">
  <authors>
    <author>Thompson, Robin K (LCB)</author>
  </authors>
  <commentList>
    <comment ref="K15" authorId="0" shapeId="0">
      <text>
        <r>
          <rPr>
            <b/>
            <u/>
            <sz val="14"/>
            <color indexed="10"/>
            <rFont val="Tahoma"/>
            <family val="2"/>
          </rPr>
          <t>Report ONLY at high tax rate</t>
        </r>
        <r>
          <rPr>
            <b/>
            <sz val="14"/>
            <color indexed="10"/>
            <rFont val="Tahoma"/>
            <family val="2"/>
          </rPr>
          <t>:
- Beer originally reported and tax paid at high rate</t>
        </r>
      </text>
    </comment>
  </commentList>
</comments>
</file>

<file path=xl/sharedStrings.xml><?xml version="1.0" encoding="utf-8"?>
<sst xmlns="http://schemas.openxmlformats.org/spreadsheetml/2006/main" count="413" uniqueCount="226">
  <si>
    <t xml:space="preserve">WASHINGTON DISTRIBUTORS  </t>
  </si>
  <si>
    <t xml:space="preserve">SUMMARY TAX REPORT  </t>
  </si>
  <si>
    <t xml:space="preserve">FORM LIQ-755  </t>
  </si>
  <si>
    <t>MONTH</t>
  </si>
  <si>
    <t>YEAR</t>
  </si>
  <si>
    <t>PART 1:</t>
  </si>
  <si>
    <t>WINE - LITERS</t>
  </si>
  <si>
    <t>BEER - BARRELS</t>
  </si>
  <si>
    <t>SUPPLIER'S</t>
  </si>
  <si>
    <t>PURCHASED FROM</t>
  </si>
  <si>
    <t>CIDER</t>
  </si>
  <si>
    <t>NON-FORTIFIED</t>
  </si>
  <si>
    <t>FORTIFIED</t>
  </si>
  <si>
    <t>WSLCB LICENSE NO.</t>
  </si>
  <si>
    <t xml:space="preserve">SUPPLIER NAME  </t>
  </si>
  <si>
    <t>LITERS</t>
  </si>
  <si>
    <t>BARRELS</t>
  </si>
  <si>
    <t xml:space="preserve">Total Liters/Barrels from this page </t>
  </si>
  <si>
    <t>(8)</t>
  </si>
  <si>
    <t>(9)</t>
  </si>
  <si>
    <t>(10)</t>
  </si>
  <si>
    <t>(11)</t>
  </si>
  <si>
    <t>(12)</t>
  </si>
  <si>
    <t>Certified True and Correct Under Penalty of Perjury</t>
  </si>
  <si>
    <t>Line (12) X $0.0814               = (13)</t>
  </si>
  <si>
    <t>Line (12) X $0.2292               = (14)</t>
  </si>
  <si>
    <t>Line (12) X $0.4536               = (15)</t>
  </si>
  <si>
    <t>Line (12) X $4.782                     = (17)</t>
  </si>
  <si>
    <t xml:space="preserve">Signature of Person Completing Form </t>
  </si>
  <si>
    <t>(13)</t>
  </si>
  <si>
    <t>(14)</t>
  </si>
  <si>
    <t>(15)</t>
  </si>
  <si>
    <t>(16)</t>
  </si>
  <si>
    <t>(17)</t>
  </si>
  <si>
    <t>Printed Name</t>
  </si>
  <si>
    <t>(18)</t>
  </si>
  <si>
    <t>(19)</t>
  </si>
  <si>
    <t>Date</t>
  </si>
  <si>
    <t>(20)</t>
  </si>
  <si>
    <t>(21)</t>
  </si>
  <si>
    <t>(22)</t>
  </si>
  <si>
    <t>(23)</t>
  </si>
  <si>
    <t>WSLCB USE ONLY</t>
  </si>
  <si>
    <t>Line (12) X $8.080                 = (16)</t>
  </si>
  <si>
    <t xml:space="preserve">FORM LIQ-779  </t>
  </si>
  <si>
    <t>(1)</t>
  </si>
  <si>
    <t>(2)</t>
  </si>
  <si>
    <t>(3)</t>
  </si>
  <si>
    <t>(4)</t>
  </si>
  <si>
    <t>(5)</t>
  </si>
  <si>
    <t>(6)</t>
  </si>
  <si>
    <t>(7)</t>
  </si>
  <si>
    <r>
      <t xml:space="preserve">Instructions for Completing </t>
    </r>
    <r>
      <rPr>
        <b/>
        <sz val="14"/>
        <rFont val="Arial"/>
        <family val="2"/>
      </rPr>
      <t>Washington Distributors Summary Tax Report -</t>
    </r>
  </si>
  <si>
    <t>License Number:</t>
  </si>
  <si>
    <t>Licensee Name:</t>
  </si>
  <si>
    <t>Location Address:</t>
  </si>
  <si>
    <t>City, State, Zip:</t>
  </si>
  <si>
    <t>MONTH:</t>
  </si>
  <si>
    <t>YEAR:</t>
  </si>
  <si>
    <t xml:space="preserve">FORM LIQ-755A (additional page)  </t>
  </si>
  <si>
    <t xml:space="preserve">(Revised 10/19)   </t>
  </si>
  <si>
    <t xml:space="preserve">only (additions or subtractions) to  </t>
  </si>
  <si>
    <t>be made to original reporting</t>
  </si>
  <si>
    <t>If revised report, include changes</t>
  </si>
  <si>
    <t>City, State, Zip Code</t>
  </si>
  <si>
    <t>WSLCB 
License Number</t>
  </si>
  <si>
    <t>Licensed Trade Name</t>
  </si>
  <si>
    <t>Location Address 
(not mailing address)</t>
  </si>
  <si>
    <t>PURCHASES AND SAMPLES FROM SUPPLIERS</t>
  </si>
  <si>
    <t>HIGH TAX RATE</t>
  </si>
  <si>
    <t>LOW TAX RATE</t>
  </si>
  <si>
    <t xml:space="preserve">(Round to 2 Decimal Places)         </t>
  </si>
  <si>
    <t>Telephone Number</t>
  </si>
  <si>
    <t>Email Address</t>
  </si>
  <si>
    <t>Balance/Credit Due   for this report</t>
  </si>
  <si>
    <t xml:space="preserve">Wine Amount Received  </t>
  </si>
  <si>
    <t xml:space="preserve">Beer Amount Received  </t>
  </si>
  <si>
    <t xml:space="preserve">Postmark Date  </t>
  </si>
  <si>
    <t>LIQ-755A Additional Page (Revised 10/19)</t>
  </si>
  <si>
    <t>Revised Report 
  (check box)</t>
  </si>
  <si>
    <t xml:space="preserve">TAX CREDITS FOR  </t>
  </si>
  <si>
    <t>Name</t>
  </si>
  <si>
    <t xml:space="preserve"> LCB Enforcement Officer Name / Date Requested</t>
  </si>
  <si>
    <t xml:space="preserve">Total Liters/Barrels for Destruction </t>
  </si>
  <si>
    <t xml:space="preserve">    Destructions must be for reporting month shown above, otherwise file a revised report.</t>
  </si>
  <si>
    <t xml:space="preserve">    Freight damage claims must be supported by documentation from the freight company.</t>
  </si>
  <si>
    <t>PART 2:</t>
  </si>
  <si>
    <t>LIQ-779 (Revised 10/19)</t>
  </si>
  <si>
    <r>
      <t xml:space="preserve">Tax Credits Summary by Supplier: </t>
    </r>
    <r>
      <rPr>
        <b/>
        <u/>
        <sz val="14"/>
        <rFont val="Arial"/>
        <family val="2"/>
      </rPr>
      <t>Do not include Sales to Military or Interstate Common Carriers (ICC)</t>
    </r>
    <r>
      <rPr>
        <b/>
        <sz val="14"/>
        <rFont val="Arial"/>
        <family val="2"/>
      </rPr>
      <t>.</t>
    </r>
  </si>
  <si>
    <r>
      <t xml:space="preserve">  Licensee Lists may be found at: </t>
    </r>
    <r>
      <rPr>
        <b/>
        <i/>
        <sz val="12"/>
        <color theme="1"/>
        <rFont val="Arial"/>
        <family val="2"/>
      </rPr>
      <t>https://lcb.wa.gov/taxreporting/licensee-list</t>
    </r>
  </si>
  <si>
    <r>
      <t xml:space="preserve">Tax Credit Summary by Supplier: </t>
    </r>
    <r>
      <rPr>
        <b/>
        <u/>
        <sz val="14"/>
        <rFont val="Arial"/>
        <family val="2"/>
      </rPr>
      <t>Do not include Sales to Military or Interstate Common Carriers (ICC)</t>
    </r>
    <r>
      <rPr>
        <b/>
        <sz val="14"/>
        <rFont val="Arial"/>
        <family val="2"/>
      </rPr>
      <t>.</t>
    </r>
  </si>
  <si>
    <t xml:space="preserve">  List all purchases and samples from Suppliers (except purchases from other WA Distributors).  If you, the distributor, received product directly from a foreign supplier, </t>
  </si>
  <si>
    <t xml:space="preserve">FORM LIQ-779A (additional page)  </t>
  </si>
  <si>
    <t>LIQ-779A (Revised 10/19)</t>
  </si>
  <si>
    <t>TAX-PAID PURCHASES AND SAMPLES FROM SUPPLIERS</t>
  </si>
  <si>
    <t>LIQ-779/779A Instructions  (Revised 10/19)</t>
  </si>
  <si>
    <t>LIQ-755/755A Instructions (Revised 10/19)</t>
  </si>
  <si>
    <r>
      <t xml:space="preserve">Instructions for Completing </t>
    </r>
    <r>
      <rPr>
        <b/>
        <sz val="14"/>
        <rFont val="Arial"/>
        <family val="2"/>
      </rPr>
      <t>Tax Credits for Washington Distributors -</t>
    </r>
  </si>
  <si>
    <t>Form LIQ-755/755A</t>
  </si>
  <si>
    <t>If there is no postmark date, the date received at the Liquor and Cannabis Board or by an authorized designee will be used to determine if a</t>
  </si>
  <si>
    <r>
      <t xml:space="preserve">The </t>
    </r>
    <r>
      <rPr>
        <b/>
        <sz val="10"/>
        <rFont val="Arial"/>
        <family val="2"/>
      </rPr>
      <t>FIRST</t>
    </r>
    <r>
      <rPr>
        <b/>
        <sz val="10"/>
        <color rgb="FF0000FF"/>
        <rFont val="Arial"/>
        <family val="2"/>
      </rPr>
      <t xml:space="preserve"> Washington Distributor to receive the product is liable for the taxes to the WSLCB.  When sales occur between </t>
    </r>
  </si>
  <si>
    <t>distributors, the tax reimbursement is handled through invoicing between the two distributors making the transaction.</t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</si>
  <si>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to be made to original reporting.</t>
    </r>
  </si>
  <si>
    <t>The tax report workbook (Excel format) contains formulas in a number of the cells (they are shaded) - ENTERING your license</t>
  </si>
  <si>
    <t xml:space="preserve">                  enter an "F" in Column (1) and list the supplier's name and country of origin in Column (2).</t>
  </si>
  <si>
    <t xml:space="preserve">  If you, the distributor, received product directly from a foreign supplier, enter an "F" in Column (1) and list the supplier's name and country of origin in Column (2).</t>
  </si>
  <si>
    <t>If you, the distributor, received product directly from a foreign supplier, enter an "F" in Column (1).</t>
  </si>
  <si>
    <t>Enter the supplier's trade name and city where the supplier is located.</t>
  </si>
  <si>
    <t>If you, the distributor, received product directly from a foreign supplier, enter the supplier's name and country of origin in Column (2).</t>
  </si>
  <si>
    <t>one-half of one percent of alcohol by volume and not more than eight and one-half percent of alcohol by volume and is made</t>
  </si>
  <si>
    <t xml:space="preserve">from the normal alcoholic fermentation of the juice of sound, ripe apples or pears. "Cider" includes, but is not limited to, flavored, </t>
  </si>
  <si>
    <r>
      <t>WSLCB Licensee Lists, Forms, Reporting Guide and Helpful Tools are available at</t>
    </r>
    <r>
      <rPr>
        <sz val="10"/>
        <rFont val="Arial"/>
        <family val="2"/>
      </rPr>
      <t xml:space="preserve">: </t>
    </r>
    <r>
      <rPr>
        <b/>
        <sz val="10"/>
        <color rgb="FF3333FF"/>
        <rFont val="Arial"/>
        <family val="2"/>
      </rPr>
      <t>https://lcb.wa.gov/taxreporting/main</t>
    </r>
  </si>
  <si>
    <r>
      <t xml:space="preserve">Brewer's Tax Rate Per Barrel Table located at: </t>
    </r>
    <r>
      <rPr>
        <b/>
        <sz val="10"/>
        <color rgb="FF0000FF"/>
        <rFont val="Arial"/>
        <family val="2"/>
      </rPr>
      <t>https://lcb.wa.gov/taxreporting/brewers-tax-rate-barrel-table</t>
    </r>
    <r>
      <rPr>
        <sz val="10"/>
        <rFont val="Arial"/>
        <family val="2"/>
      </rPr>
      <t xml:space="preserve"> if unknown.  </t>
    </r>
  </si>
  <si>
    <r>
      <t xml:space="preserve">to Brewer's Tax Rate Per Barrel Table located at: </t>
    </r>
    <r>
      <rPr>
        <b/>
        <sz val="10"/>
        <color rgb="FF0000FF"/>
        <rFont val="Arial"/>
        <family val="2"/>
      </rPr>
      <t>https://lcb.wa.gov/taxreporting/brewers-tax-rate-barrel-table</t>
    </r>
    <r>
      <rPr>
        <sz val="10"/>
        <rFont val="Arial"/>
        <family val="2"/>
      </rPr>
      <t xml:space="preserve"> if unknown.  </t>
    </r>
  </si>
  <si>
    <t>sparkling, or carbonated cider and cider made from condensed apple or pear must. (RCW 66.24.210 sec. 6)</t>
  </si>
  <si>
    <r>
      <t xml:space="preserve">ALL beer received from Authorized Representatives, foreign and strong beer is reported in this column. </t>
    </r>
    <r>
      <rPr>
        <i/>
        <sz val="10"/>
        <rFont val="Arial"/>
        <family val="2"/>
      </rPr>
      <t>(WAC 314-19-035)</t>
    </r>
  </si>
  <si>
    <t xml:space="preserve">Combined Total from all LIQ-755A additional pages </t>
  </si>
  <si>
    <t xml:space="preserve">Combined Total from all LIQ-779A additional pages </t>
  </si>
  <si>
    <t>number on Form LIQ-755 will activate the formulas with total liter/barrel and tax calculations.</t>
  </si>
  <si>
    <t xml:space="preserve">Total Liters/Barrels received (Line 8 plus Line 9) </t>
  </si>
  <si>
    <r>
      <t xml:space="preserve">TOTAL </t>
    </r>
    <r>
      <rPr>
        <b/>
        <sz val="13"/>
        <color rgb="FFFF0000"/>
        <rFont val="Arial"/>
        <family val="2"/>
      </rPr>
      <t>(must equal Part 1: Line 8 plus Line 9 plus Line 10)</t>
    </r>
  </si>
  <si>
    <r>
      <t xml:space="preserve">In each column, calculate the Total Liters/Barrels from all LIQ-755A additional pages </t>
    </r>
    <r>
      <rPr>
        <b/>
        <sz val="10"/>
        <color rgb="FFFF0000"/>
        <rFont val="Arial"/>
        <family val="2"/>
      </rPr>
      <t>(combine all totals from additional pages).</t>
    </r>
  </si>
  <si>
    <r>
      <t xml:space="preserve">Enter the </t>
    </r>
    <r>
      <rPr>
        <b/>
        <sz val="10"/>
        <rFont val="Arial"/>
        <family val="2"/>
      </rPr>
      <t>CIDER</t>
    </r>
    <r>
      <rPr>
        <sz val="10"/>
        <rFont val="Arial"/>
        <family val="2"/>
      </rPr>
      <t xml:space="preserve"> </t>
    </r>
    <r>
      <rPr>
        <b/>
        <sz val="10"/>
        <color rgb="FF3333FF"/>
        <rFont val="Arial"/>
        <family val="2"/>
      </rPr>
      <t>LITERS</t>
    </r>
    <r>
      <rPr>
        <sz val="10"/>
        <rFont val="Arial"/>
        <family val="2"/>
      </rPr>
      <t xml:space="preserve"> received from each supplier in the reporting month. </t>
    </r>
    <r>
      <rPr>
        <i/>
        <sz val="10"/>
        <rFont val="Arial"/>
        <family val="2"/>
      </rPr>
      <t>"Cider" means table wine that contains not less than</t>
    </r>
  </si>
  <si>
    <r>
      <t xml:space="preserve">Enter the </t>
    </r>
    <r>
      <rPr>
        <b/>
        <sz val="10"/>
        <rFont val="Arial"/>
        <family val="2"/>
      </rPr>
      <t xml:space="preserve">NON-FORTIFIED WINE </t>
    </r>
    <r>
      <rPr>
        <b/>
        <sz val="10"/>
        <color rgb="FF3333FF"/>
        <rFont val="Arial"/>
        <family val="2"/>
      </rPr>
      <t>LITERS</t>
    </r>
    <r>
      <rPr>
        <sz val="10"/>
        <rFont val="Arial"/>
        <family val="2"/>
      </rPr>
      <t xml:space="preserve"> received from each supplier in the reporting month. </t>
    </r>
    <r>
      <rPr>
        <i/>
        <sz val="10"/>
        <rFont val="Arial"/>
        <family val="2"/>
      </rPr>
      <t>(RCW 66.04.010 sec. 48a)</t>
    </r>
  </si>
  <si>
    <r>
      <t xml:space="preserve">Enter the </t>
    </r>
    <r>
      <rPr>
        <b/>
        <sz val="10"/>
        <rFont val="Arial"/>
        <family val="2"/>
      </rPr>
      <t xml:space="preserve">FORTIFIED WINE </t>
    </r>
    <r>
      <rPr>
        <b/>
        <sz val="10"/>
        <color rgb="FF3333FF"/>
        <rFont val="Arial"/>
        <family val="2"/>
      </rPr>
      <t>LITERS</t>
    </r>
    <r>
      <rPr>
        <sz val="10"/>
        <color rgb="FF3333FF"/>
        <rFont val="Arial"/>
        <family val="2"/>
      </rPr>
      <t xml:space="preserve"> </t>
    </r>
    <r>
      <rPr>
        <sz val="10"/>
        <rFont val="Arial"/>
        <family val="2"/>
      </rPr>
      <t xml:space="preserve">received from each supplier in the reporting month. </t>
    </r>
    <r>
      <rPr>
        <i/>
        <sz val="10"/>
        <rFont val="Arial"/>
        <family val="2"/>
      </rPr>
      <t>(RCW 66.04.010 sec. 48a)</t>
    </r>
  </si>
  <si>
    <r>
      <t xml:space="preserve">Enter the </t>
    </r>
    <r>
      <rPr>
        <b/>
        <sz val="10"/>
        <rFont val="Arial"/>
        <family val="2"/>
      </rPr>
      <t>BEER</t>
    </r>
    <r>
      <rPr>
        <sz val="10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BARRELS</t>
    </r>
    <r>
      <rPr>
        <sz val="10"/>
        <rFont val="Arial"/>
        <family val="2"/>
      </rPr>
      <t xml:space="preserve"> received from each supplier that </t>
    </r>
    <r>
      <rPr>
        <b/>
        <i/>
        <sz val="10"/>
        <rFont val="Arial"/>
        <family val="2"/>
      </rPr>
      <t>does not</t>
    </r>
    <r>
      <rPr>
        <sz val="10"/>
        <rFont val="Arial"/>
        <family val="2"/>
      </rPr>
      <t xml:space="preserve"> qualify for a reduced tax rate in the reporting month.  Refer</t>
    </r>
  </si>
  <si>
    <r>
      <t xml:space="preserve">Enter the </t>
    </r>
    <r>
      <rPr>
        <b/>
        <sz val="10"/>
        <rFont val="Arial"/>
        <family val="2"/>
      </rPr>
      <t>BEER</t>
    </r>
    <r>
      <rPr>
        <sz val="10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BARRELS</t>
    </r>
    <r>
      <rPr>
        <sz val="10"/>
        <rFont val="Arial"/>
        <family val="2"/>
      </rPr>
      <t xml:space="preserve"> received from each supplier that </t>
    </r>
    <r>
      <rPr>
        <b/>
        <i/>
        <sz val="10"/>
        <rFont val="Arial"/>
        <family val="2"/>
      </rPr>
      <t xml:space="preserve">does </t>
    </r>
    <r>
      <rPr>
        <sz val="10"/>
        <rFont val="Arial"/>
        <family val="2"/>
      </rPr>
      <t>qualify for a reduced tax rate in the reporting month.  Refer to</t>
    </r>
  </si>
  <si>
    <r>
      <t xml:space="preserve">In each column, calculate the Total Liters/Barrels from the current page.  </t>
    </r>
    <r>
      <rPr>
        <b/>
        <sz val="10"/>
        <color rgb="FF0000FF"/>
        <rFont val="Arial"/>
        <family val="2"/>
      </rPr>
      <t>(Formula cells)</t>
    </r>
  </si>
  <si>
    <r>
      <t xml:space="preserve">In each column, </t>
    </r>
    <r>
      <rPr>
        <b/>
        <sz val="10"/>
        <color rgb="FFFF0000"/>
        <rFont val="Arial"/>
        <family val="2"/>
      </rPr>
      <t>enter as negative numbers</t>
    </r>
    <r>
      <rPr>
        <sz val="10"/>
        <rFont val="Arial"/>
        <family val="2"/>
      </rPr>
      <t xml:space="preserve"> the Total Liters/Barrels from LIQ-779, Part 1: Line 11 to reduce the taxable</t>
    </r>
  </si>
  <si>
    <r>
      <t xml:space="preserve">In each column, calculate the Total Liters/Barrels from the current page.  </t>
    </r>
    <r>
      <rPr>
        <b/>
        <sz val="10"/>
        <color rgb="FF0000FF"/>
        <rFont val="Arial"/>
        <family val="2"/>
      </rPr>
      <t>(Formula Cells)</t>
    </r>
  </si>
  <si>
    <r>
      <t xml:space="preserve">In each column, calculate the Total Liters/Barrels received in the reporting month.  </t>
    </r>
    <r>
      <rPr>
        <b/>
        <sz val="10"/>
        <color rgb="FF0000FF"/>
        <rFont val="Arial"/>
        <family val="2"/>
      </rPr>
      <t>(Formula Cells)</t>
    </r>
  </si>
  <si>
    <r>
      <t xml:space="preserve">In each column, calculate the Total Taxable Liters/Barrels received in the reporting month.  </t>
    </r>
    <r>
      <rPr>
        <b/>
        <sz val="10"/>
        <color rgb="FF0000FF"/>
        <rFont val="Arial"/>
        <family val="2"/>
      </rPr>
      <t>(Formula cells)</t>
    </r>
  </si>
  <si>
    <r>
      <t xml:space="preserve">Multiply Cider Liters in Column 3, Line 12 by $0.0814  </t>
    </r>
    <r>
      <rPr>
        <b/>
        <sz val="10"/>
        <color rgb="FF0000FF"/>
        <rFont val="Arial"/>
        <family val="2"/>
      </rPr>
      <t>(Formula cell)</t>
    </r>
  </si>
  <si>
    <r>
      <t xml:space="preserve">Multiply Non-Fortified Liters in Column 4, Line 12 by $0.2292  </t>
    </r>
    <r>
      <rPr>
        <b/>
        <sz val="10"/>
        <color rgb="FF0000FF"/>
        <rFont val="Arial"/>
        <family val="2"/>
      </rPr>
      <t>(Formula cell)</t>
    </r>
  </si>
  <si>
    <r>
      <t xml:space="preserve">Multiply Fortified Liters in Column 5, Line 12 by $0.4536  </t>
    </r>
    <r>
      <rPr>
        <b/>
        <sz val="10"/>
        <color rgb="FF0000FF"/>
        <rFont val="Arial"/>
        <family val="2"/>
      </rPr>
      <t>(Formula cell)</t>
    </r>
  </si>
  <si>
    <r>
      <t xml:space="preserve">Multiply High Tax Rate Barrels in Column 6, Line 12 by $8.080  </t>
    </r>
    <r>
      <rPr>
        <b/>
        <sz val="10"/>
        <color rgb="FF0000FF"/>
        <rFont val="Arial"/>
        <family val="2"/>
      </rPr>
      <t>(Formula cell)</t>
    </r>
  </si>
  <si>
    <r>
      <t xml:space="preserve">Multiply Low Tax Rate Barrels in Column 7, Line 12 by $4.782  </t>
    </r>
    <r>
      <rPr>
        <b/>
        <sz val="10"/>
        <color rgb="FF0000FF"/>
        <rFont val="Arial"/>
        <family val="2"/>
      </rPr>
      <t>(Formula cell)</t>
    </r>
  </si>
  <si>
    <t>Mail the original report and payment (if applicable) to:  WSLCB, PO BOX 43085, OLYMPIA WA  98504-3085.  The report is not considered</t>
  </si>
  <si>
    <t>Calculate the amount of Late Penalties Due (reports and payments must be postmarked by the 20th of the month following activity).</t>
  </si>
  <si>
    <t>Contact the Beer and Wine Tax Unit for assistance as needed.</t>
  </si>
  <si>
    <t>Enter the amount of Credit or Balance Due for prior reporting months as a negative number (credit) or positive number (balance due).</t>
  </si>
  <si>
    <r>
      <t xml:space="preserve">Calculate the Total Due After Adjustments (if this amount is negative, credit may be taken with the next report).  </t>
    </r>
    <r>
      <rPr>
        <b/>
        <sz val="10"/>
        <color rgb="FF3333FF"/>
        <rFont val="Arial"/>
        <family val="2"/>
      </rPr>
      <t>(Formula cell)</t>
    </r>
  </si>
  <si>
    <t>Form LIQ-779/779A</t>
  </si>
  <si>
    <t xml:space="preserve">Form LIQ-755 must be filed every month INCLUDING MONTHS WHEN THERE IS NO ACTIVITY.  Reports must be postmarked on or before </t>
  </si>
  <si>
    <t xml:space="preserve">Total Liters/Barrels Exported from the State </t>
  </si>
  <si>
    <t>No credits may be taken for product returned to Washington suppliers.  The supplier must reimburse the distributor for taxes paid.</t>
  </si>
  <si>
    <t>Destructions</t>
  </si>
  <si>
    <t>(2, 3, 4)</t>
  </si>
  <si>
    <t>* The unsalable product must be destroyed within the state of Washington per RCW 66.24.305.</t>
  </si>
  <si>
    <t>* The records must be kept on the licensed premises and available for inspection by the board for a period of 3 years.</t>
  </si>
  <si>
    <t xml:space="preserve">* Licensee must keep records showing the reason for the destruction and an inventory of products destroyed.  </t>
  </si>
  <si>
    <t>Washington State, Freight Damage Claims, or Destruction of Product in accordance with WAC 314-19-015.</t>
  </si>
  <si>
    <t>if you have the following activity:  Tax Credits for Sales to Washington Military Installations &amp; Interstate Common Carriers (ICC), Exports from</t>
  </si>
  <si>
    <t>Form LIQ-779 is filed supplementary to the Washington Distributors Summary Tax Report LIQ-755.  Completion of this form is only necessary</t>
  </si>
  <si>
    <t xml:space="preserve">Total Liters/Barrels Sold to Military and ICC </t>
  </si>
  <si>
    <r>
      <rPr>
        <b/>
        <u/>
        <sz val="10"/>
        <color rgb="FF3333FF"/>
        <rFont val="Arial"/>
        <family val="2"/>
      </rPr>
      <t>NOTE</t>
    </r>
    <r>
      <rPr>
        <b/>
        <sz val="10"/>
        <color rgb="FF3333FF"/>
        <rFont val="Arial"/>
        <family val="2"/>
      </rPr>
      <t xml:space="preserve">:  </t>
    </r>
    <r>
      <rPr>
        <sz val="10"/>
        <color rgb="FF3333FF"/>
        <rFont val="Arial"/>
        <family val="2"/>
      </rPr>
      <t>Requires notifying LCB Enforcement Officer in advance for more than 50 cases of wine and/or 200 cases of beer.</t>
    </r>
  </si>
  <si>
    <t xml:space="preserve">In each column, enter the Total Liters/Barrels destroyed in the reporting month. </t>
  </si>
  <si>
    <r>
      <rPr>
        <b/>
        <u/>
        <sz val="10"/>
        <color rgb="FF3333FF"/>
        <rFont val="Arial"/>
        <family val="2"/>
      </rPr>
      <t>NOTE</t>
    </r>
    <r>
      <rPr>
        <b/>
        <sz val="10"/>
        <color rgb="FF3333FF"/>
        <rFont val="Arial"/>
        <family val="2"/>
      </rPr>
      <t xml:space="preserve">:  </t>
    </r>
    <r>
      <rPr>
        <sz val="10"/>
        <color rgb="FF3333FF"/>
        <rFont val="Arial"/>
        <family val="2"/>
      </rPr>
      <t>A copy of the documented damage claim must be attached to the monthly report.</t>
    </r>
  </si>
  <si>
    <r>
      <rPr>
        <b/>
        <u/>
        <sz val="10"/>
        <color indexed="12"/>
        <rFont val="Arial"/>
        <family val="2"/>
      </rPr>
      <t>NOTE</t>
    </r>
    <r>
      <rPr>
        <b/>
        <sz val="10"/>
        <color indexed="12"/>
        <rFont val="Arial"/>
        <family val="2"/>
      </rPr>
      <t xml:space="preserve">:  </t>
    </r>
    <r>
      <rPr>
        <sz val="10"/>
        <color indexed="12"/>
        <rFont val="Arial"/>
        <family val="2"/>
      </rPr>
      <t>Do not list on this form credit memos from suppliers for short shipments.  List them on your current or revised Washington</t>
    </r>
  </si>
  <si>
    <t>In each column, enter the Total Liters/Barrels exported from Washington State in the reporting month.</t>
  </si>
  <si>
    <r>
      <t xml:space="preserve">Column used to report </t>
    </r>
    <r>
      <rPr>
        <b/>
        <sz val="10"/>
        <rFont val="Arial"/>
        <family val="2"/>
      </rPr>
      <t xml:space="preserve">BEER </t>
    </r>
    <r>
      <rPr>
        <b/>
        <sz val="10"/>
        <color rgb="FF3333FF"/>
        <rFont val="Arial"/>
        <family val="2"/>
      </rPr>
      <t>BARRELS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originally reported and tax-paid at the low rate.  </t>
    </r>
  </si>
  <si>
    <r>
      <t xml:space="preserve">Column used to report </t>
    </r>
    <r>
      <rPr>
        <b/>
        <sz val="10"/>
        <rFont val="Arial"/>
        <family val="2"/>
      </rPr>
      <t xml:space="preserve">BEER </t>
    </r>
    <r>
      <rPr>
        <b/>
        <sz val="10"/>
        <color rgb="FF3333FF"/>
        <rFont val="Arial"/>
        <family val="2"/>
      </rPr>
      <t>BARRELS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originally reported and tax-paid at the high rate.  </t>
    </r>
  </si>
  <si>
    <r>
      <t xml:space="preserve">Columns used to report </t>
    </r>
    <r>
      <rPr>
        <b/>
        <sz val="10"/>
        <rFont val="Arial"/>
        <family val="2"/>
      </rPr>
      <t xml:space="preserve">CIDER </t>
    </r>
    <r>
      <rPr>
        <b/>
        <sz val="10"/>
        <color rgb="FF3333FF"/>
        <rFont val="Arial"/>
        <family val="2"/>
      </rPr>
      <t>LITERS</t>
    </r>
    <r>
      <rPr>
        <b/>
        <sz val="10"/>
        <rFont val="Arial"/>
        <family val="2"/>
      </rPr>
      <t xml:space="preserve">, NON-FORTIFIED WINE </t>
    </r>
    <r>
      <rPr>
        <b/>
        <sz val="10"/>
        <color rgb="FF3333FF"/>
        <rFont val="Arial"/>
        <family val="2"/>
      </rPr>
      <t>LITERS</t>
    </r>
    <r>
      <rPr>
        <b/>
        <sz val="10"/>
        <rFont val="Arial"/>
        <family val="2"/>
      </rPr>
      <t xml:space="preserve">, and FORTIFIED WINE </t>
    </r>
    <r>
      <rPr>
        <b/>
        <sz val="10"/>
        <color rgb="FF3333FF"/>
        <rFont val="Arial"/>
        <family val="2"/>
      </rPr>
      <t>LITERS</t>
    </r>
    <r>
      <rPr>
        <sz val="10"/>
        <rFont val="Arial"/>
        <family val="2"/>
      </rPr>
      <t>.</t>
    </r>
  </si>
  <si>
    <r>
      <t xml:space="preserve">Calculate the Total Wine Taxes Due by adding Boxes 13, 14 and 15.  </t>
    </r>
    <r>
      <rPr>
        <b/>
        <sz val="10"/>
        <color rgb="FF0000FF"/>
        <rFont val="Arial"/>
        <family val="2"/>
      </rPr>
      <t>(Formula cell)</t>
    </r>
  </si>
  <si>
    <r>
      <t xml:space="preserve">Calculate the Total Beer Taxes Due by adding Boxes 16 and 17.  </t>
    </r>
    <r>
      <rPr>
        <b/>
        <sz val="10"/>
        <color rgb="FF0000FF"/>
        <rFont val="Arial"/>
        <family val="2"/>
      </rPr>
      <t>(Formula cell)</t>
    </r>
  </si>
  <si>
    <r>
      <t xml:space="preserve">Calculate the Total Taxes Due by adding Boxes 18 and 19.  </t>
    </r>
    <r>
      <rPr>
        <b/>
        <sz val="10"/>
        <color rgb="FF0000FF"/>
        <rFont val="Arial"/>
        <family val="2"/>
      </rPr>
      <t>(Formula cell)</t>
    </r>
  </si>
  <si>
    <r>
      <t xml:space="preserve">Total Credits </t>
    </r>
    <r>
      <rPr>
        <b/>
        <sz val="13"/>
        <color rgb="FFFF0000"/>
        <rFont val="Arial"/>
        <family val="2"/>
      </rPr>
      <t xml:space="preserve">(enter as negative numbers on LIQ-755, Line 11) </t>
    </r>
  </si>
  <si>
    <r>
      <t xml:space="preserve">Minus: Total Credits from LIQ-779 </t>
    </r>
    <r>
      <rPr>
        <b/>
        <sz val="13"/>
        <color indexed="10"/>
        <rFont val="Arial"/>
        <family val="2"/>
      </rPr>
      <t xml:space="preserve">(enter as negative numbers) </t>
    </r>
  </si>
  <si>
    <t>Total Credits for Sales to Military and Interstate Common Carriers (ICC), Exports from the State, Freight Claims and Destructions</t>
  </si>
  <si>
    <r>
      <t xml:space="preserve">In each column, calculate the Total Liters/Barrels from all LIQ-779A additional pages </t>
    </r>
    <r>
      <rPr>
        <b/>
        <sz val="10"/>
        <color rgb="FFFF0000"/>
        <rFont val="Arial"/>
        <family val="2"/>
      </rPr>
      <t>(combine all totals from additional pages).</t>
    </r>
  </si>
  <si>
    <r>
      <t xml:space="preserve">Enter the </t>
    </r>
    <r>
      <rPr>
        <b/>
        <sz val="10"/>
        <rFont val="Arial"/>
        <family val="2"/>
      </rPr>
      <t xml:space="preserve">BEER </t>
    </r>
    <r>
      <rPr>
        <b/>
        <sz val="10"/>
        <color rgb="FF3333FF"/>
        <rFont val="Arial"/>
        <family val="2"/>
      </rPr>
      <t>BARRELS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for each supplier originally reported and tax-paid at the low rate.  </t>
    </r>
  </si>
  <si>
    <r>
      <t xml:space="preserve">Enter the </t>
    </r>
    <r>
      <rPr>
        <b/>
        <sz val="10"/>
        <rFont val="Arial"/>
        <family val="2"/>
      </rPr>
      <t xml:space="preserve">BEER </t>
    </r>
    <r>
      <rPr>
        <b/>
        <sz val="10"/>
        <color rgb="FF3333FF"/>
        <rFont val="Arial"/>
        <family val="2"/>
      </rPr>
      <t>BARRELS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for each supplier originally reported and tax-paid at the high rate.  </t>
    </r>
  </si>
  <si>
    <r>
      <t xml:space="preserve">Enter the </t>
    </r>
    <r>
      <rPr>
        <b/>
        <sz val="10"/>
        <rFont val="Arial"/>
        <family val="2"/>
      </rPr>
      <t xml:space="preserve">FORTIFIED WINE </t>
    </r>
    <r>
      <rPr>
        <b/>
        <sz val="10"/>
        <color rgb="FF3333FF"/>
        <rFont val="Arial"/>
        <family val="2"/>
      </rPr>
      <t>LITERS</t>
    </r>
    <r>
      <rPr>
        <sz val="10"/>
        <color rgb="FF3333FF"/>
        <rFont val="Arial"/>
        <family val="2"/>
      </rPr>
      <t xml:space="preserve"> </t>
    </r>
    <r>
      <rPr>
        <sz val="10"/>
        <rFont val="Arial"/>
        <family val="2"/>
      </rPr>
      <t>for each supplier in the reporting month.</t>
    </r>
  </si>
  <si>
    <r>
      <t xml:space="preserve">Enter the </t>
    </r>
    <r>
      <rPr>
        <b/>
        <sz val="10"/>
        <rFont val="Arial"/>
        <family val="2"/>
      </rPr>
      <t xml:space="preserve">NON-FORTIFIED WINE </t>
    </r>
    <r>
      <rPr>
        <b/>
        <sz val="10"/>
        <color rgb="FF3333FF"/>
        <rFont val="Arial"/>
        <family val="2"/>
      </rPr>
      <t>LITERS</t>
    </r>
    <r>
      <rPr>
        <sz val="10"/>
        <rFont val="Arial"/>
        <family val="2"/>
      </rPr>
      <t xml:space="preserve"> for each supplier in the reporting month.</t>
    </r>
  </si>
  <si>
    <r>
      <t xml:space="preserve">Enter the </t>
    </r>
    <r>
      <rPr>
        <b/>
        <sz val="10"/>
        <rFont val="Arial"/>
        <family val="2"/>
      </rPr>
      <t>CIDER</t>
    </r>
    <r>
      <rPr>
        <sz val="10"/>
        <rFont val="Arial"/>
        <family val="2"/>
      </rPr>
      <t xml:space="preserve"> </t>
    </r>
    <r>
      <rPr>
        <b/>
        <sz val="10"/>
        <color rgb="FF3333FF"/>
        <rFont val="Arial"/>
        <family val="2"/>
      </rPr>
      <t>LITERS</t>
    </r>
    <r>
      <rPr>
        <sz val="10"/>
        <rFont val="Arial"/>
        <family val="2"/>
      </rPr>
      <t xml:space="preserve"> for each supplier in the reporting month. </t>
    </r>
  </si>
  <si>
    <t>If you, the distributor, received product directly from a foreign supplier, enter the supplier's name and country of origin in Column (13).</t>
  </si>
  <si>
    <t>If you, the distributor, received product directly from a foreign supplier, enter an "F" in Column (12).</t>
  </si>
  <si>
    <r>
      <t xml:space="preserve">Calculate the Total Credits by adding Lines 7, 8, 9, and 10.  </t>
    </r>
    <r>
      <rPr>
        <b/>
        <sz val="10"/>
        <color rgb="FF3333FF"/>
        <rFont val="Arial"/>
        <family val="2"/>
      </rPr>
      <t>(Formula cells)</t>
    </r>
  </si>
  <si>
    <t>When sales occur between distributors, the tax reimbursement is handled through invoicing between the two distributors.</t>
  </si>
  <si>
    <r>
      <rPr>
        <sz val="10"/>
        <rFont val="Arial"/>
        <family val="2"/>
      </rPr>
      <t>In each column, calculate the Total Liters/Barrels.</t>
    </r>
    <r>
      <rPr>
        <b/>
        <sz val="10"/>
        <rFont val="Arial"/>
        <family val="2"/>
      </rPr>
      <t xml:space="preserve">  The summary totals </t>
    </r>
    <r>
      <rPr>
        <b/>
        <sz val="10"/>
        <color rgb="FFFF0000"/>
        <rFont val="Arial"/>
        <family val="2"/>
      </rPr>
      <t>MUST</t>
    </r>
    <r>
      <rPr>
        <b/>
        <sz val="10"/>
        <rFont val="Arial"/>
        <family val="2"/>
      </rPr>
      <t xml:space="preserve"> equal Part 1: Lines 8, 9, and 10.  </t>
    </r>
    <r>
      <rPr>
        <b/>
        <sz val="10"/>
        <color rgb="FF3333FF"/>
        <rFont val="Arial"/>
        <family val="2"/>
      </rPr>
      <t>(Formula cells)</t>
    </r>
  </si>
  <si>
    <t>postmarked by the U.S. Postal Service no later than the next postal business day.</t>
  </si>
  <si>
    <t>the 20th of the month following the month of reported activity.  When the 20th falls on a Saturday, Sunday or legal holiday, the report must be</t>
  </si>
  <si>
    <t>penalty will be assessed and what percentage will be charged.</t>
  </si>
  <si>
    <t>filed until both the tax report and payment are received.</t>
  </si>
  <si>
    <t>If no payment is due, the report may be filed by email to:  beerwinetaxes@lcb.wa.gov.</t>
  </si>
  <si>
    <t>Enter your six-digit Liquor and Cannabis Board license number.</t>
  </si>
  <si>
    <t>Enter your licensed trade name per license number entered.</t>
  </si>
  <si>
    <r>
      <t xml:space="preserve">Enter your </t>
    </r>
    <r>
      <rPr>
        <u/>
        <sz val="10"/>
        <rFont val="Arial"/>
        <family val="2"/>
      </rPr>
      <t>location address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not mailing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per license number entered.</t>
    </r>
  </si>
  <si>
    <r>
      <t xml:space="preserve">Enter your </t>
    </r>
    <r>
      <rPr>
        <u/>
        <sz val="10"/>
        <rFont val="Arial"/>
        <family val="2"/>
      </rPr>
      <t>location address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not mailing)</t>
    </r>
    <r>
      <rPr>
        <sz val="10"/>
        <rFont val="Arial"/>
        <family val="2"/>
      </rPr>
      <t xml:space="preserve"> city, state and zip code per license number entered.</t>
    </r>
  </si>
  <si>
    <t>Enter the month of reported activity.</t>
  </si>
  <si>
    <t>Enter the year of reported activity.</t>
  </si>
  <si>
    <t>Complete the numbered fields as described below.  The first column in the instructions corresponds to the field number on the tax form.</t>
  </si>
  <si>
    <r>
      <rPr>
        <b/>
        <sz val="10"/>
        <color indexed="10"/>
        <rFont val="Arial"/>
        <family val="2"/>
      </rPr>
      <t>Round all entries to 2 decimal places.</t>
    </r>
    <r>
      <rPr>
        <b/>
        <sz val="10"/>
        <rFont val="Arial"/>
        <family val="2"/>
      </rPr>
      <t xml:space="preserve">    </t>
    </r>
    <r>
      <rPr>
        <b/>
        <sz val="10"/>
        <color indexed="12"/>
        <rFont val="Arial"/>
        <family val="2"/>
      </rPr>
      <t>(Report Wine in Liters and Report Beer in Barrels)</t>
    </r>
  </si>
  <si>
    <r>
      <rPr>
        <sz val="10"/>
        <color theme="1"/>
        <rFont val="Arial"/>
        <family val="2"/>
      </rPr>
      <t xml:space="preserve">liters/barrels received in the reporting month.  </t>
    </r>
    <r>
      <rPr>
        <b/>
        <sz val="10"/>
        <color rgb="FF3333FF"/>
        <rFont val="Arial"/>
        <family val="2"/>
      </rPr>
      <t>(Formula cells)</t>
    </r>
  </si>
  <si>
    <t>Penalties accrue at a rate of 2% per month and are calculated by multiplying the Total Taxes Due by the accumulated percentage.</t>
  </si>
  <si>
    <t>Calculating Taxes, Penalties and Adjustments</t>
  </si>
  <si>
    <t>DESTRUCTIONS and 
FREIGHT CLAIMS</t>
  </si>
  <si>
    <t>Total Credits for Sales to Military and ICC, Exports from the State, Freight Claims and Destructions</t>
  </si>
  <si>
    <t>Part 1</t>
  </si>
  <si>
    <r>
      <t xml:space="preserve">Enter your </t>
    </r>
    <r>
      <rPr>
        <u/>
        <sz val="10"/>
        <rFont val="Arial"/>
        <family val="2"/>
      </rPr>
      <t>location address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not mailing)</t>
    </r>
    <r>
      <rPr>
        <sz val="10"/>
        <rFont val="Arial"/>
        <family val="2"/>
      </rPr>
      <t xml:space="preserve"> City, State and Zip Code per license number entered.</t>
    </r>
  </si>
  <si>
    <r>
      <t xml:space="preserve">* Licensee is required to notify their LCB Enforcement Officer in advance for destruction of more than </t>
    </r>
    <r>
      <rPr>
        <b/>
        <sz val="10"/>
        <color rgb="FF0000FF"/>
        <rFont val="Arial"/>
        <family val="2"/>
      </rPr>
      <t>50</t>
    </r>
    <r>
      <rPr>
        <sz val="10"/>
        <rFont val="Arial"/>
        <family val="2"/>
      </rPr>
      <t xml:space="preserve"> cases of wine </t>
    </r>
  </si>
  <si>
    <r>
      <t xml:space="preserve">   and/or </t>
    </r>
    <r>
      <rPr>
        <b/>
        <sz val="10"/>
        <color rgb="FF0000FF"/>
        <rFont val="Arial"/>
        <family val="2"/>
      </rPr>
      <t>200</t>
    </r>
    <r>
      <rPr>
        <sz val="10"/>
        <rFont val="Arial"/>
        <family val="2"/>
      </rPr>
      <t xml:space="preserve"> cases of beer.  Licensee must report the destroyed product on the next monthly tax report.  </t>
    </r>
  </si>
  <si>
    <t>* Licensee must provide documentation from the freight company with the tax report to claim a credit for freight damage.</t>
  </si>
  <si>
    <t>Enter Enforcement Officer name and date requested for destruction of 50 or more cases of wine and/or 200 or more cases of beer.</t>
  </si>
  <si>
    <t>In each column, enter the Total Liters/Barrels sold to Military and Interstate Common Carriers (ICC) in the reporting month.</t>
  </si>
  <si>
    <t>In each column, enter the Total Liters/Barrels claimed against freight carriers for freight damage in the reporting month.</t>
  </si>
  <si>
    <t>Tax Credit Summary by Supplier for Exports from the State, Freight Claims and Destructions</t>
  </si>
  <si>
    <t>DO NOT INCLUDE CREDIT DETAIL FOR SALES TO MILITARY AND INTERSTATE COMMON CARRIERS (ICC)</t>
  </si>
  <si>
    <r>
      <rPr>
        <sz val="10"/>
        <rFont val="Arial"/>
        <family val="2"/>
      </rPr>
      <t xml:space="preserve">Enter the supplier's six-digit WSLCB license number. </t>
    </r>
    <r>
      <rPr>
        <b/>
        <sz val="10"/>
        <color rgb="FF0000FF"/>
        <rFont val="Arial"/>
        <family val="2"/>
      </rPr>
      <t>Use ONE line per supplier.</t>
    </r>
  </si>
  <si>
    <t>Part 2</t>
  </si>
  <si>
    <r>
      <rPr>
        <sz val="10"/>
        <rFont val="Arial"/>
        <family val="2"/>
      </rPr>
      <t xml:space="preserve">Enter the supplier's six-digit WSLCB license number. </t>
    </r>
    <r>
      <rPr>
        <b/>
        <sz val="10"/>
        <color rgb="FF0000FF"/>
        <rFont val="Arial"/>
        <family val="2"/>
      </rPr>
      <t>Use ONE line per supplier.  Do not list other Washington Distributors.</t>
    </r>
  </si>
  <si>
    <t xml:space="preserve">  If you, the distributor, received product directly from a foreign supplier, enter an "F" in Column (12) and list the supplier's name and country of origin in Column (13).</t>
  </si>
  <si>
    <r>
      <t>CITY</t>
    </r>
    <r>
      <rPr>
        <b/>
        <sz val="10"/>
        <rFont val="Arial Narrow"/>
        <family val="2"/>
      </rPr>
      <t xml:space="preserve"> or </t>
    </r>
    <r>
      <rPr>
        <b/>
        <sz val="10"/>
        <rFont val="Arial"/>
        <family val="2"/>
      </rPr>
      <t>COUNTRY</t>
    </r>
  </si>
  <si>
    <t>Notes:</t>
  </si>
  <si>
    <r>
      <rPr>
        <b/>
        <sz val="12"/>
        <rFont val="Arial"/>
        <family val="2"/>
      </rPr>
      <t>Total Wine Taxes</t>
    </r>
    <r>
      <rPr>
        <b/>
        <sz val="10"/>
        <rFont val="Arial"/>
        <family val="2"/>
      </rPr>
      <t xml:space="preserve">
(Boxes 13, 14 and 15)</t>
    </r>
  </si>
  <si>
    <r>
      <rPr>
        <b/>
        <sz val="12"/>
        <rFont val="Arial"/>
        <family val="2"/>
      </rPr>
      <t>Total Beer Taxes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(Boxes 16 and 17)</t>
    </r>
  </si>
  <si>
    <r>
      <t xml:space="preserve"> Prior Credit or Balance Due </t>
    </r>
    <r>
      <rPr>
        <b/>
        <sz val="11"/>
        <color rgb="FFFF0000"/>
        <rFont val="Arial"/>
        <family val="2"/>
      </rPr>
      <t xml:space="preserve">(enter credit as a negative number)  </t>
    </r>
  </si>
  <si>
    <t xml:space="preserve">GRAND TOTAL LITERS/BARRELS (Line 10 plus Line 11) </t>
  </si>
  <si>
    <t>TOTAL DUE AFTER ADJUSTMENTS (Sum of Box 20, 21 and 22)</t>
  </si>
  <si>
    <t>Total Taxes Due for the Month (Box 18 plus Box 19)</t>
  </si>
  <si>
    <t>Late Penalties Due (Calculate 2% per month of Box 20)</t>
  </si>
  <si>
    <t>Required to notify Enforcement Officer   in advance if more than 50 cases of wine and/or 200 cases of beer are destroyed</t>
  </si>
  <si>
    <t xml:space="preserve">Total Liters/Barrels Claimed for Freight Damage </t>
  </si>
  <si>
    <t>Beer and Wine Purchases and Samples Received from Suppliers</t>
  </si>
  <si>
    <t>product sold to another Washington distributor.  The winery, brewery or distributor must reimburse you for the taxes paid.</t>
  </si>
  <si>
    <t>Distributors Summary Tax Report LIQ-755.  Do not list on this form product returned to Washington wineries and breweries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</si>
</sst>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\,\ yyyy;@"/>
    <numFmt numFmtId="166" formatCode="[&lt;=9999999]###\-####;\(###\)\ ###\-####"/>
    <numFmt numFmtId="167" formatCode="General_)"/>
    <numFmt numFmtId="168" formatCode="m/d/yy;@"/>
    <numFmt numFmtId="169" formatCode="#,##0.0_);\(#,##0.0\)"/>
    <numFmt numFmtId="170" formatCode="mm\-yy;\-0;;@"/>
    <numFmt numFmtId="171" formatCode=".00#####;\-.00####;;@"/>
    <numFmt numFmtId="172" formatCode="000000"/>
    <numFmt numFmtId="173" formatCode="mm/dd/yy;@"/>
  </numFmts>
  <fonts count="67" x14ac:knownFonts="1">
    <font>
      <sz val="10"/>
      <color indexed="12"/>
      <name val="Arial"/>
      <family val="2"/>
    </font>
    <font>
      <sz val="8"/>
      <name val="Courier New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2"/>
      <color indexed="12"/>
      <name val="Times New Roman"/>
      <family val="1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u/>
      <sz val="8"/>
      <name val="Arial"/>
      <family val="2"/>
    </font>
    <font>
      <b/>
      <sz val="11"/>
      <color indexed="18"/>
      <name val="Britannic Bold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6"/>
      <color indexed="12"/>
      <name val="Times New Roman"/>
      <family val="1"/>
    </font>
    <font>
      <b/>
      <sz val="10"/>
      <name val="Times New Roman"/>
      <family val="1"/>
    </font>
    <font>
      <sz val="8"/>
      <name val="Wingdings"/>
      <charset val="2"/>
    </font>
    <font>
      <b/>
      <sz val="34"/>
      <name val="Wingdings 2"/>
      <family val="1"/>
      <charset val="2"/>
    </font>
    <font>
      <b/>
      <sz val="13"/>
      <name val="Arial"/>
      <family val="2"/>
    </font>
    <font>
      <b/>
      <sz val="14"/>
      <color indexed="10"/>
      <name val="Tahoma"/>
      <family val="2"/>
    </font>
    <font>
      <b/>
      <i/>
      <sz val="14"/>
      <color indexed="10"/>
      <name val="Tahoma"/>
      <family val="2"/>
    </font>
    <font>
      <b/>
      <sz val="8"/>
      <color indexed="10"/>
      <name val="Tahoma"/>
      <family val="2"/>
    </font>
    <font>
      <b/>
      <i/>
      <sz val="12"/>
      <color indexed="8"/>
      <name val="Arial"/>
      <family val="2"/>
    </font>
    <font>
      <b/>
      <i/>
      <sz val="12"/>
      <color rgb="FFFF0000"/>
      <name val="Arial"/>
      <family val="2"/>
    </font>
    <font>
      <b/>
      <sz val="14"/>
      <color rgb="FF183AA8"/>
      <name val="Arial"/>
      <family val="2"/>
    </font>
    <font>
      <sz val="14"/>
      <color rgb="FF183AA8"/>
      <name val="Arial"/>
      <family val="2"/>
    </font>
    <font>
      <sz val="11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8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3333FF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u/>
      <sz val="14"/>
      <color indexed="10"/>
      <name val="Tahoma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 Narrow"/>
      <family val="2"/>
    </font>
    <font>
      <b/>
      <sz val="11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rgb="FF183AA8"/>
      </top>
      <bottom style="thick">
        <color rgb="FF183AA8"/>
      </bottom>
      <diagonal/>
    </border>
    <border>
      <left/>
      <right/>
      <top style="thick">
        <color rgb="FF183AA8"/>
      </top>
      <bottom style="thick">
        <color rgb="FF183AA8"/>
      </bottom>
      <diagonal/>
    </border>
    <border>
      <left/>
      <right style="medium">
        <color indexed="64"/>
      </right>
      <top style="thick">
        <color rgb="FF183AA8"/>
      </top>
      <bottom style="thick">
        <color rgb="FF183AA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1" fontId="0" fillId="0" borderId="0">
      <alignment horizontal="center"/>
    </xf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49" fontId="13" fillId="0" borderId="0" applyFill="0" applyBorder="0" applyAlignment="0" applyProtection="0"/>
    <xf numFmtId="0" fontId="36" fillId="12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7" fillId="0" borderId="0"/>
    <xf numFmtId="169" fontId="17" fillId="0" borderId="0"/>
    <xf numFmtId="167" fontId="17" fillId="0" borderId="0"/>
    <xf numFmtId="167" fontId="17" fillId="0" borderId="0"/>
    <xf numFmtId="167" fontId="17" fillId="0" borderId="0"/>
    <xf numFmtId="1" fontId="16" fillId="0" borderId="0">
      <alignment horizontal="center"/>
    </xf>
    <xf numFmtId="0" fontId="2" fillId="0" borderId="0"/>
    <xf numFmtId="167" fontId="17" fillId="0" borderId="0"/>
    <xf numFmtId="0" fontId="17" fillId="0" borderId="0"/>
    <xf numFmtId="1" fontId="16" fillId="0" borderId="0">
      <alignment horizontal="center"/>
    </xf>
    <xf numFmtId="0" fontId="37" fillId="0" borderId="0"/>
    <xf numFmtId="0" fontId="37" fillId="0" borderId="0"/>
    <xf numFmtId="0" fontId="37" fillId="0" borderId="0"/>
    <xf numFmtId="167" fontId="17" fillId="0" borderId="0"/>
    <xf numFmtId="167" fontId="17" fillId="0" borderId="0"/>
    <xf numFmtId="0" fontId="1" fillId="0" borderId="0"/>
    <xf numFmtId="0" fontId="37" fillId="0" borderId="0"/>
    <xf numFmtId="9" fontId="37" fillId="0" borderId="0" applyFont="0" applyFill="0" applyBorder="0" applyAlignment="0" applyProtection="0"/>
    <xf numFmtId="170" fontId="38" fillId="0" borderId="0">
      <alignment horizontal="center"/>
    </xf>
    <xf numFmtId="0" fontId="39" fillId="0" borderId="1"/>
    <xf numFmtId="0" fontId="39" fillId="0" borderId="1"/>
    <xf numFmtId="171" fontId="40" fillId="5" borderId="0" applyFill="0" applyBorder="0" applyProtection="0">
      <alignment horizontal="center"/>
      <protection hidden="1"/>
    </xf>
    <xf numFmtId="0" fontId="18" fillId="0" borderId="0">
      <alignment horizontal="center"/>
    </xf>
  </cellStyleXfs>
  <cellXfs count="436">
    <xf numFmtId="1" fontId="0" fillId="0" borderId="0" xfId="0">
      <alignment horizontal="center"/>
    </xf>
    <xf numFmtId="0" fontId="2" fillId="2" borderId="0" xfId="2" applyFont="1" applyFill="1" applyBorder="1" applyProtection="1"/>
    <xf numFmtId="0" fontId="3" fillId="2" borderId="0" xfId="2" applyFont="1" applyFill="1" applyBorder="1" applyAlignment="1" applyProtection="1"/>
    <xf numFmtId="0" fontId="2" fillId="2" borderId="0" xfId="2" applyFont="1" applyFill="1" applyBorder="1" applyAlignment="1" applyProtection="1"/>
    <xf numFmtId="0" fontId="4" fillId="2" borderId="0" xfId="2" applyFont="1" applyFill="1" applyBorder="1" applyAlignment="1" applyProtection="1"/>
    <xf numFmtId="0" fontId="5" fillId="2" borderId="0" xfId="2" applyFont="1" applyFill="1" applyBorder="1" applyAlignment="1" applyProtection="1">
      <alignment horizontal="right"/>
    </xf>
    <xf numFmtId="0" fontId="2" fillId="0" borderId="0" xfId="2" applyFont="1" applyProtection="1"/>
    <xf numFmtId="0" fontId="6" fillId="2" borderId="0" xfId="2" applyFont="1" applyFill="1" applyBorder="1" applyAlignment="1" applyProtection="1">
      <alignment horizontal="right"/>
    </xf>
    <xf numFmtId="0" fontId="4" fillId="2" borderId="0" xfId="2" applyFont="1" applyFill="1" applyBorder="1" applyProtection="1"/>
    <xf numFmtId="0" fontId="11" fillId="2" borderId="0" xfId="2" applyFont="1" applyFill="1" applyBorder="1" applyAlignment="1" applyProtection="1">
      <alignment horizontal="left" vertical="top"/>
    </xf>
    <xf numFmtId="0" fontId="2" fillId="2" borderId="10" xfId="2" applyNumberFormat="1" applyFont="1" applyFill="1" applyBorder="1" applyAlignment="1" applyProtection="1">
      <alignment vertical="center"/>
    </xf>
    <xf numFmtId="0" fontId="4" fillId="2" borderId="10" xfId="2" applyFont="1" applyFill="1" applyBorder="1" applyAlignment="1" applyProtection="1"/>
    <xf numFmtId="0" fontId="2" fillId="2" borderId="10" xfId="2" applyFont="1" applyFill="1" applyBorder="1" applyAlignment="1" applyProtection="1"/>
    <xf numFmtId="49" fontId="11" fillId="8" borderId="1" xfId="2" applyNumberFormat="1" applyFont="1" applyFill="1" applyBorder="1" applyAlignment="1" applyProtection="1">
      <alignment horizontal="center" vertical="center"/>
    </xf>
    <xf numFmtId="49" fontId="11" fillId="8" borderId="27" xfId="2" applyNumberFormat="1" applyFont="1" applyFill="1" applyBorder="1" applyAlignment="1" applyProtection="1">
      <alignment horizontal="center" vertical="center"/>
    </xf>
    <xf numFmtId="0" fontId="3" fillId="5" borderId="0" xfId="2" applyFont="1" applyFill="1" applyBorder="1" applyAlignment="1" applyProtection="1"/>
    <xf numFmtId="0" fontId="4" fillId="5" borderId="0" xfId="2" applyFont="1" applyFill="1" applyBorder="1" applyAlignment="1" applyProtection="1"/>
    <xf numFmtId="0" fontId="2" fillId="0" borderId="0" xfId="2" applyFont="1" applyBorder="1" applyAlignment="1" applyProtection="1"/>
    <xf numFmtId="49" fontId="11" fillId="8" borderId="9" xfId="2" applyNumberFormat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vertical="center"/>
    </xf>
    <xf numFmtId="0" fontId="14" fillId="7" borderId="0" xfId="3" applyFont="1" applyFill="1" applyBorder="1" applyAlignment="1" applyProtection="1">
      <alignment horizontal="left" vertical="center"/>
    </xf>
    <xf numFmtId="0" fontId="19" fillId="8" borderId="44" xfId="2" applyFont="1" applyFill="1" applyBorder="1" applyAlignment="1" applyProtection="1"/>
    <xf numFmtId="49" fontId="2" fillId="5" borderId="0" xfId="7" applyNumberFormat="1" applyFont="1" applyFill="1" applyAlignment="1">
      <alignment vertical="center"/>
    </xf>
    <xf numFmtId="49" fontId="8" fillId="11" borderId="0" xfId="0" applyNumberFormat="1" applyFont="1" applyFill="1" applyAlignment="1">
      <alignment vertical="center"/>
    </xf>
    <xf numFmtId="49" fontId="2" fillId="11" borderId="0" xfId="0" applyNumberFormat="1" applyFont="1" applyFill="1" applyAlignment="1">
      <alignment vertical="center"/>
    </xf>
    <xf numFmtId="49" fontId="8" fillId="11" borderId="1" xfId="6" applyNumberFormat="1" applyFont="1" applyFill="1" applyBorder="1" applyAlignment="1">
      <alignment horizontal="center" vertical="center"/>
    </xf>
    <xf numFmtId="0" fontId="2" fillId="11" borderId="5" xfId="6" applyFont="1" applyFill="1" applyBorder="1" applyAlignment="1">
      <alignment vertical="center"/>
    </xf>
    <xf numFmtId="0" fontId="2" fillId="11" borderId="14" xfId="6" applyFont="1" applyFill="1" applyBorder="1" applyAlignment="1">
      <alignment vertical="center"/>
    </xf>
    <xf numFmtId="0" fontId="2" fillId="11" borderId="0" xfId="5" applyFont="1" applyFill="1" applyAlignment="1">
      <alignment vertical="center"/>
    </xf>
    <xf numFmtId="0" fontId="2" fillId="5" borderId="11" xfId="2" applyFont="1" applyFill="1" applyBorder="1" applyAlignment="1" applyProtection="1"/>
    <xf numFmtId="0" fontId="8" fillId="2" borderId="0" xfId="2" applyFont="1" applyFill="1" applyBorder="1" applyAlignment="1" applyProtection="1">
      <alignment horizontal="right"/>
    </xf>
    <xf numFmtId="0" fontId="2" fillId="0" borderId="11" xfId="2" applyFont="1" applyFill="1" applyBorder="1" applyAlignment="1" applyProtection="1"/>
    <xf numFmtId="1" fontId="16" fillId="0" borderId="0" xfId="0" applyFont="1" applyAlignment="1">
      <alignment horizontal="center"/>
    </xf>
    <xf numFmtId="0" fontId="41" fillId="2" borderId="0" xfId="2" applyFont="1" applyFill="1" applyBorder="1" applyAlignment="1" applyProtection="1"/>
    <xf numFmtId="0" fontId="20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right" vertical="center" wrapText="1"/>
    </xf>
    <xf numFmtId="0" fontId="2" fillId="2" borderId="0" xfId="4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8" fontId="14" fillId="4" borderId="3" xfId="1" applyNumberFormat="1" applyFont="1" applyFill="1" applyBorder="1" applyAlignment="1" applyProtection="1">
      <alignment vertical="center"/>
    </xf>
    <xf numFmtId="8" fontId="14" fillId="4" borderId="19" xfId="1" applyNumberFormat="1" applyFont="1" applyFill="1" applyBorder="1" applyAlignment="1" applyProtection="1">
      <alignment vertical="center"/>
    </xf>
    <xf numFmtId="8" fontId="14" fillId="4" borderId="5" xfId="1" applyNumberFormat="1" applyFont="1" applyFill="1" applyBorder="1" applyAlignment="1" applyProtection="1">
      <alignment vertical="center"/>
    </xf>
    <xf numFmtId="8" fontId="14" fillId="4" borderId="17" xfId="1" applyNumberFormat="1" applyFont="1" applyFill="1" applyBorder="1" applyAlignment="1" applyProtection="1">
      <alignment vertical="center"/>
    </xf>
    <xf numFmtId="0" fontId="42" fillId="11" borderId="49" xfId="2" applyFont="1" applyFill="1" applyBorder="1" applyAlignment="1" applyProtection="1">
      <alignment horizontal="center" vertical="center"/>
    </xf>
    <xf numFmtId="0" fontId="54" fillId="2" borderId="0" xfId="2" applyFont="1" applyFill="1" applyBorder="1" applyAlignment="1" applyProtection="1"/>
    <xf numFmtId="0" fontId="54" fillId="2" borderId="0" xfId="2" applyFont="1" applyFill="1" applyBorder="1" applyAlignment="1" applyProtection="1">
      <alignment vertical="center"/>
    </xf>
    <xf numFmtId="0" fontId="54" fillId="2" borderId="0" xfId="2" applyFont="1" applyFill="1" applyBorder="1" applyAlignment="1" applyProtection="1">
      <alignment vertical="top"/>
    </xf>
    <xf numFmtId="172" fontId="10" fillId="0" borderId="1" xfId="4" applyNumberFormat="1" applyFont="1" applyFill="1" applyBorder="1" applyAlignment="1" applyProtection="1">
      <alignment horizontal="left" vertical="center"/>
      <protection locked="0"/>
    </xf>
    <xf numFmtId="172" fontId="10" fillId="0" borderId="1" xfId="4" applyNumberFormat="1" applyFont="1" applyFill="1" applyBorder="1" applyAlignment="1" applyProtection="1">
      <alignment horizontal="left" vertical="center"/>
    </xf>
    <xf numFmtId="0" fontId="8" fillId="5" borderId="11" xfId="2" applyFont="1" applyFill="1" applyBorder="1" applyAlignment="1" applyProtection="1">
      <alignment vertical="center"/>
    </xf>
    <xf numFmtId="0" fontId="12" fillId="8" borderId="44" xfId="2" applyFont="1" applyFill="1" applyBorder="1" applyAlignment="1" applyProtection="1"/>
    <xf numFmtId="0" fontId="19" fillId="8" borderId="9" xfId="2" applyFont="1" applyFill="1" applyBorder="1" applyAlignment="1" applyProtection="1"/>
    <xf numFmtId="49" fontId="8" fillId="11" borderId="42" xfId="6" applyNumberFormat="1" applyFont="1" applyFill="1" applyBorder="1" applyAlignment="1">
      <alignment horizontal="center" vertical="center"/>
    </xf>
    <xf numFmtId="49" fontId="8" fillId="11" borderId="9" xfId="6" applyNumberFormat="1" applyFont="1" applyFill="1" applyBorder="1" applyAlignment="1">
      <alignment horizontal="center" vertical="center"/>
    </xf>
    <xf numFmtId="0" fontId="2" fillId="13" borderId="0" xfId="2" applyFont="1" applyFill="1" applyBorder="1" applyProtection="1"/>
    <xf numFmtId="0" fontId="2" fillId="13" borderId="0" xfId="2" applyFont="1" applyFill="1" applyProtection="1"/>
    <xf numFmtId="0" fontId="2" fillId="14" borderId="0" xfId="2" applyFont="1" applyFill="1" applyBorder="1" applyProtection="1"/>
    <xf numFmtId="0" fontId="2" fillId="14" borderId="0" xfId="2" applyFont="1" applyFill="1" applyProtection="1"/>
    <xf numFmtId="0" fontId="4" fillId="14" borderId="0" xfId="3" applyFont="1" applyFill="1"/>
    <xf numFmtId="0" fontId="7" fillId="14" borderId="0" xfId="2" applyFont="1" applyFill="1" applyBorder="1" applyAlignment="1" applyProtection="1">
      <alignment horizontal="left"/>
    </xf>
    <xf numFmtId="0" fontId="2" fillId="14" borderId="0" xfId="2" applyFont="1" applyFill="1" applyBorder="1" applyAlignment="1" applyProtection="1">
      <alignment vertical="center"/>
    </xf>
    <xf numFmtId="0" fontId="2" fillId="14" borderId="0" xfId="2" applyFont="1" applyFill="1" applyAlignment="1" applyProtection="1">
      <alignment vertical="center"/>
    </xf>
    <xf numFmtId="1" fontId="16" fillId="14" borderId="0" xfId="0" applyFont="1" applyFill="1" applyBorder="1" applyAlignment="1"/>
    <xf numFmtId="1" fontId="16" fillId="14" borderId="0" xfId="0" applyFont="1" applyFill="1" applyAlignment="1">
      <alignment horizontal="center"/>
    </xf>
    <xf numFmtId="49" fontId="11" fillId="8" borderId="58" xfId="2" applyNumberFormat="1" applyFont="1" applyFill="1" applyBorder="1" applyAlignment="1" applyProtection="1">
      <alignment horizontal="center" vertical="center"/>
    </xf>
    <xf numFmtId="0" fontId="4" fillId="14" borderId="0" xfId="2" applyFont="1" applyFill="1" applyProtection="1"/>
    <xf numFmtId="0" fontId="22" fillId="14" borderId="0" xfId="2" applyFont="1" applyFill="1" applyAlignment="1" applyProtection="1">
      <alignment vertical="center"/>
    </xf>
    <xf numFmtId="0" fontId="5" fillId="8" borderId="31" xfId="2" applyFont="1" applyFill="1" applyBorder="1" applyAlignment="1" applyProtection="1">
      <alignment horizontal="center" vertical="center"/>
    </xf>
    <xf numFmtId="49" fontId="47" fillId="8" borderId="43" xfId="2" applyNumberFormat="1" applyFont="1" applyFill="1" applyBorder="1" applyAlignment="1" applyProtection="1">
      <alignment vertical="center"/>
    </xf>
    <xf numFmtId="49" fontId="47" fillId="8" borderId="14" xfId="2" applyNumberFormat="1" applyFont="1" applyFill="1" applyBorder="1" applyAlignment="1" applyProtection="1">
      <alignment vertical="center"/>
    </xf>
    <xf numFmtId="49" fontId="47" fillId="8" borderId="15" xfId="2" applyNumberFormat="1" applyFont="1" applyFill="1" applyBorder="1" applyAlignment="1" applyProtection="1">
      <alignment vertical="center"/>
    </xf>
    <xf numFmtId="0" fontId="8" fillId="5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/>
    <xf numFmtId="0" fontId="2" fillId="5" borderId="0" xfId="2" applyFont="1" applyFill="1" applyBorder="1" applyAlignment="1" applyProtection="1"/>
    <xf numFmtId="0" fontId="11" fillId="11" borderId="0" xfId="6" applyFont="1" applyFill="1" applyAlignment="1">
      <alignment vertical="center"/>
    </xf>
    <xf numFmtId="0" fontId="2" fillId="14" borderId="0" xfId="6" applyFont="1" applyFill="1"/>
    <xf numFmtId="49" fontId="2" fillId="14" borderId="0" xfId="7" applyNumberFormat="1" applyFont="1" applyFill="1" applyAlignment="1">
      <alignment vertical="center"/>
    </xf>
    <xf numFmtId="0" fontId="2" fillId="14" borderId="0" xfId="5" applyFont="1" applyFill="1" applyAlignment="1">
      <alignment vertical="center"/>
    </xf>
    <xf numFmtId="1" fontId="0" fillId="11" borderId="0" xfId="0" applyFont="1" applyFill="1" applyAlignment="1">
      <alignment horizontal="center" vertical="center"/>
    </xf>
    <xf numFmtId="0" fontId="22" fillId="11" borderId="0" xfId="6" applyFont="1" applyFill="1" applyAlignment="1">
      <alignment vertical="center"/>
    </xf>
    <xf numFmtId="0" fontId="2" fillId="11" borderId="0" xfId="6" applyFont="1" applyFill="1" applyAlignment="1">
      <alignment vertical="center"/>
    </xf>
    <xf numFmtId="0" fontId="5" fillId="11" borderId="0" xfId="6" applyFont="1" applyFill="1" applyAlignment="1">
      <alignment vertical="center"/>
    </xf>
    <xf numFmtId="0" fontId="8" fillId="11" borderId="0" xfId="6" applyFont="1" applyFill="1" applyAlignment="1">
      <alignment vertical="center"/>
    </xf>
    <xf numFmtId="0" fontId="24" fillId="11" borderId="0" xfId="6" applyFont="1" applyFill="1" applyAlignment="1">
      <alignment vertical="center"/>
    </xf>
    <xf numFmtId="49" fontId="2" fillId="5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5" borderId="0" xfId="0" applyNumberFormat="1" applyFont="1" applyFill="1" applyAlignment="1">
      <alignment horizontal="center" vertical="center"/>
    </xf>
    <xf numFmtId="1" fontId="2" fillId="11" borderId="0" xfId="0" applyFont="1" applyFill="1" applyAlignment="1">
      <alignment vertical="center"/>
    </xf>
    <xf numFmtId="0" fontId="28" fillId="11" borderId="0" xfId="8" applyFont="1" applyFill="1" applyAlignment="1" applyProtection="1">
      <alignment vertical="center"/>
    </xf>
    <xf numFmtId="49" fontId="23" fillId="11" borderId="0" xfId="0" applyNumberFormat="1" applyFont="1" applyFill="1" applyAlignment="1">
      <alignment vertical="center"/>
    </xf>
    <xf numFmtId="0" fontId="2" fillId="11" borderId="7" xfId="6" applyFont="1" applyFill="1" applyBorder="1" applyAlignment="1">
      <alignment vertical="center"/>
    </xf>
    <xf numFmtId="0" fontId="2" fillId="11" borderId="19" xfId="6" applyFont="1" applyFill="1" applyBorder="1" applyAlignment="1">
      <alignment vertical="center"/>
    </xf>
    <xf numFmtId="0" fontId="26" fillId="11" borderId="5" xfId="6" applyFont="1" applyFill="1" applyBorder="1" applyAlignment="1">
      <alignment vertical="center"/>
    </xf>
    <xf numFmtId="0" fontId="2" fillId="11" borderId="2" xfId="6" applyFont="1" applyFill="1" applyBorder="1" applyAlignment="1">
      <alignment vertical="center"/>
    </xf>
    <xf numFmtId="1" fontId="0" fillId="14" borderId="0" xfId="0" applyFont="1" applyFill="1" applyAlignment="1">
      <alignment horizontal="center" vertical="center"/>
    </xf>
    <xf numFmtId="1" fontId="0" fillId="0" borderId="0" xfId="0" applyFont="1" applyAlignment="1">
      <alignment horizontal="center" vertical="center"/>
    </xf>
    <xf numFmtId="0" fontId="4" fillId="14" borderId="0" xfId="6" applyFont="1" applyFill="1" applyAlignment="1">
      <alignment vertical="center"/>
    </xf>
    <xf numFmtId="0" fontId="4" fillId="11" borderId="0" xfId="6" applyFont="1" applyFill="1" applyAlignment="1">
      <alignment vertical="center"/>
    </xf>
    <xf numFmtId="0" fontId="35" fillId="0" borderId="0" xfId="6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4" fillId="11" borderId="8" xfId="6" applyFont="1" applyFill="1" applyBorder="1" applyAlignment="1">
      <alignment vertical="center"/>
    </xf>
    <xf numFmtId="0" fontId="26" fillId="11" borderId="14" xfId="6" applyFont="1" applyFill="1" applyBorder="1" applyAlignment="1">
      <alignment vertical="center"/>
    </xf>
    <xf numFmtId="0" fontId="4" fillId="11" borderId="3" xfId="6" applyFont="1" applyFill="1" applyBorder="1" applyAlignment="1">
      <alignment vertical="center"/>
    </xf>
    <xf numFmtId="0" fontId="26" fillId="11" borderId="19" xfId="6" applyFont="1" applyFill="1" applyBorder="1" applyAlignment="1">
      <alignment vertical="center"/>
    </xf>
    <xf numFmtId="0" fontId="4" fillId="11" borderId="6" xfId="6" applyFont="1" applyFill="1" applyBorder="1" applyAlignment="1">
      <alignment vertical="center"/>
    </xf>
    <xf numFmtId="0" fontId="26" fillId="11" borderId="0" xfId="6" applyFont="1" applyFill="1" applyAlignment="1">
      <alignment vertical="center"/>
    </xf>
    <xf numFmtId="0" fontId="4" fillId="11" borderId="21" xfId="6" applyFont="1" applyFill="1" applyBorder="1" applyAlignment="1">
      <alignment vertical="center"/>
    </xf>
    <xf numFmtId="0" fontId="4" fillId="4" borderId="3" xfId="6" applyFont="1" applyFill="1" applyBorder="1" applyAlignment="1">
      <alignment vertical="center"/>
    </xf>
    <xf numFmtId="0" fontId="2" fillId="4" borderId="19" xfId="6" applyFont="1" applyFill="1" applyBorder="1" applyAlignment="1">
      <alignment vertical="center"/>
    </xf>
    <xf numFmtId="0" fontId="26" fillId="4" borderId="19" xfId="6" applyFont="1" applyFill="1" applyBorder="1" applyAlignment="1">
      <alignment vertical="center"/>
    </xf>
    <xf numFmtId="0" fontId="31" fillId="11" borderId="14" xfId="6" applyFont="1" applyFill="1" applyBorder="1" applyAlignment="1">
      <alignment vertical="center"/>
    </xf>
    <xf numFmtId="0" fontId="31" fillId="11" borderId="0" xfId="6" applyFont="1" applyFill="1" applyAlignment="1">
      <alignment vertical="center"/>
    </xf>
    <xf numFmtId="0" fontId="30" fillId="11" borderId="0" xfId="6" applyFont="1" applyFill="1" applyAlignment="1">
      <alignment vertical="center"/>
    </xf>
    <xf numFmtId="0" fontId="4" fillId="4" borderId="19" xfId="6" applyFont="1" applyFill="1" applyBorder="1" applyAlignment="1">
      <alignment vertical="center"/>
    </xf>
    <xf numFmtId="0" fontId="14" fillId="4" borderId="19" xfId="6" applyFont="1" applyFill="1" applyBorder="1" applyAlignment="1">
      <alignment vertical="center"/>
    </xf>
    <xf numFmtId="0" fontId="14" fillId="4" borderId="42" xfId="6" applyFont="1" applyFill="1" applyBorder="1" applyAlignment="1">
      <alignment horizontal="center" vertical="center"/>
    </xf>
    <xf numFmtId="0" fontId="4" fillId="11" borderId="0" xfId="6" applyFont="1" applyFill="1" applyBorder="1" applyAlignment="1">
      <alignment vertical="center"/>
    </xf>
    <xf numFmtId="0" fontId="4" fillId="6" borderId="8" xfId="6" applyFont="1" applyFill="1" applyBorder="1" applyAlignment="1">
      <alignment vertical="center"/>
    </xf>
    <xf numFmtId="0" fontId="2" fillId="6" borderId="14" xfId="6" applyFont="1" applyFill="1" applyBorder="1" applyAlignment="1">
      <alignment vertical="center"/>
    </xf>
    <xf numFmtId="0" fontId="26" fillId="6" borderId="14" xfId="6" applyFont="1" applyFill="1" applyBorder="1" applyAlignment="1">
      <alignment vertical="center"/>
    </xf>
    <xf numFmtId="0" fontId="2" fillId="6" borderId="21" xfId="6" applyFont="1" applyFill="1" applyBorder="1" applyAlignment="1">
      <alignment vertical="center"/>
    </xf>
    <xf numFmtId="0" fontId="2" fillId="6" borderId="0" xfId="6" applyFont="1" applyFill="1" applyBorder="1" applyAlignment="1">
      <alignment vertical="center"/>
    </xf>
    <xf numFmtId="0" fontId="26" fillId="6" borderId="0" xfId="6" applyFont="1" applyFill="1" applyBorder="1" applyAlignment="1">
      <alignment vertical="center"/>
    </xf>
    <xf numFmtId="0" fontId="2" fillId="6" borderId="20" xfId="6" applyFont="1" applyFill="1" applyBorder="1" applyAlignment="1">
      <alignment vertical="center"/>
    </xf>
    <xf numFmtId="0" fontId="2" fillId="6" borderId="3" xfId="6" applyFont="1" applyFill="1" applyBorder="1" applyAlignment="1">
      <alignment vertical="center"/>
    </xf>
    <xf numFmtId="0" fontId="2" fillId="6" borderId="19" xfId="6" applyFont="1" applyFill="1" applyBorder="1" applyAlignment="1">
      <alignment vertical="center"/>
    </xf>
    <xf numFmtId="0" fontId="26" fillId="6" borderId="19" xfId="6" applyFont="1" applyFill="1" applyBorder="1" applyAlignment="1">
      <alignment vertical="center"/>
    </xf>
    <xf numFmtId="1" fontId="2" fillId="14" borderId="0" xfId="0" applyFont="1" applyFill="1" applyAlignment="1">
      <alignment vertical="center"/>
    </xf>
    <xf numFmtId="0" fontId="2" fillId="14" borderId="0" xfId="6" applyFont="1" applyFill="1" applyAlignment="1">
      <alignment vertical="center"/>
    </xf>
    <xf numFmtId="0" fontId="33" fillId="11" borderId="0" xfId="6" applyFont="1" applyFill="1" applyAlignment="1">
      <alignment vertical="center"/>
    </xf>
    <xf numFmtId="0" fontId="32" fillId="11" borderId="0" xfId="6" applyFont="1" applyFill="1" applyAlignment="1">
      <alignment vertical="center"/>
    </xf>
    <xf numFmtId="0" fontId="61" fillId="11" borderId="14" xfId="6" applyFont="1" applyFill="1" applyBorder="1" applyAlignment="1">
      <alignment vertical="center"/>
    </xf>
    <xf numFmtId="0" fontId="8" fillId="11" borderId="5" xfId="6" applyFont="1" applyFill="1" applyBorder="1" applyAlignment="1">
      <alignment vertical="center"/>
    </xf>
    <xf numFmtId="0" fontId="23" fillId="11" borderId="2" xfId="6" applyFont="1" applyFill="1" applyBorder="1" applyAlignment="1">
      <alignment vertical="center"/>
    </xf>
    <xf numFmtId="0" fontId="20" fillId="4" borderId="21" xfId="6" applyFont="1" applyFill="1" applyBorder="1" applyAlignment="1">
      <alignment vertical="center"/>
    </xf>
    <xf numFmtId="0" fontId="20" fillId="4" borderId="14" xfId="6" applyFont="1" applyFill="1" applyBorder="1" applyAlignment="1">
      <alignment vertical="center"/>
    </xf>
    <xf numFmtId="0" fontId="63" fillId="4" borderId="14" xfId="6" applyFont="1" applyFill="1" applyBorder="1" applyAlignment="1">
      <alignment vertical="center"/>
    </xf>
    <xf numFmtId="0" fontId="64" fillId="4" borderId="14" xfId="6" applyFont="1" applyFill="1" applyBorder="1" applyAlignment="1">
      <alignment vertical="center"/>
    </xf>
    <xf numFmtId="0" fontId="20" fillId="4" borderId="3" xfId="6" applyFont="1" applyFill="1" applyBorder="1" applyAlignment="1">
      <alignment vertical="center"/>
    </xf>
    <xf numFmtId="0" fontId="20" fillId="4" borderId="19" xfId="6" applyFont="1" applyFill="1" applyBorder="1" applyAlignment="1">
      <alignment vertical="center"/>
    </xf>
    <xf numFmtId="0" fontId="63" fillId="4" borderId="19" xfId="6" applyFont="1" applyFill="1" applyBorder="1" applyAlignment="1">
      <alignment vertical="center"/>
    </xf>
    <xf numFmtId="1" fontId="0" fillId="11" borderId="0" xfId="0" applyFont="1" applyFill="1" applyAlignment="1" applyProtection="1">
      <alignment horizontal="center" vertical="center"/>
    </xf>
    <xf numFmtId="1" fontId="0" fillId="14" borderId="0" xfId="0" applyFont="1" applyFill="1" applyProtection="1">
      <alignment horizontal="center"/>
    </xf>
    <xf numFmtId="0" fontId="22" fillId="11" borderId="0" xfId="6" applyFont="1" applyFill="1" applyAlignment="1" applyProtection="1">
      <alignment vertical="center"/>
    </xf>
    <xf numFmtId="0" fontId="2" fillId="11" borderId="0" xfId="6" applyFont="1" applyFill="1" applyAlignment="1" applyProtection="1">
      <alignment vertical="center"/>
    </xf>
    <xf numFmtId="0" fontId="2" fillId="14" borderId="0" xfId="6" applyFont="1" applyFill="1" applyProtection="1"/>
    <xf numFmtId="0" fontId="5" fillId="11" borderId="0" xfId="6" applyFont="1" applyFill="1" applyAlignment="1" applyProtection="1">
      <alignment vertical="center"/>
    </xf>
    <xf numFmtId="0" fontId="8" fillId="11" borderId="0" xfId="6" applyFont="1" applyFill="1" applyAlignment="1" applyProtection="1">
      <alignment vertical="center"/>
    </xf>
    <xf numFmtId="0" fontId="2" fillId="11" borderId="0" xfId="5" applyFont="1" applyFill="1" applyAlignment="1" applyProtection="1">
      <alignment vertical="center"/>
    </xf>
    <xf numFmtId="0" fontId="2" fillId="0" borderId="0" xfId="5" applyFont="1" applyFill="1" applyAlignment="1" applyProtection="1">
      <alignment vertical="center"/>
    </xf>
    <xf numFmtId="49" fontId="2" fillId="11" borderId="0" xfId="0" applyNumberFormat="1" applyFont="1" applyFill="1" applyAlignment="1" applyProtection="1">
      <alignment vertical="center"/>
    </xf>
    <xf numFmtId="0" fontId="2" fillId="14" borderId="0" xfId="5" applyFont="1" applyFill="1" applyProtection="1"/>
    <xf numFmtId="49" fontId="2" fillId="14" borderId="0" xfId="7" applyNumberFormat="1" applyFont="1" applyFill="1" applyAlignment="1" applyProtection="1">
      <alignment vertical="center"/>
    </xf>
    <xf numFmtId="0" fontId="2" fillId="0" borderId="0" xfId="6" applyFont="1" applyFill="1" applyAlignment="1" applyProtection="1">
      <alignment vertical="center"/>
    </xf>
    <xf numFmtId="0" fontId="23" fillId="11" borderId="0" xfId="6" applyFont="1" applyFill="1" applyAlignment="1" applyProtection="1">
      <alignment vertical="center"/>
    </xf>
    <xf numFmtId="0" fontId="24" fillId="11" borderId="0" xfId="6" applyFont="1" applyFill="1" applyAlignment="1" applyProtection="1">
      <alignment vertical="center"/>
    </xf>
    <xf numFmtId="0" fontId="25" fillId="11" borderId="0" xfId="6" applyFont="1" applyFill="1" applyAlignment="1" applyProtection="1">
      <alignment vertical="center"/>
    </xf>
    <xf numFmtId="49" fontId="2" fillId="5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2" fillId="5" borderId="0" xfId="0" applyNumberFormat="1" applyFont="1" applyFill="1" applyAlignment="1" applyProtection="1">
      <alignment horizontal="center" vertical="center"/>
    </xf>
    <xf numFmtId="1" fontId="2" fillId="11" borderId="0" xfId="0" applyFont="1" applyFill="1" applyAlignment="1" applyProtection="1">
      <alignment vertical="center"/>
    </xf>
    <xf numFmtId="1" fontId="2" fillId="14" borderId="0" xfId="0" applyFont="1" applyFill="1" applyAlignment="1" applyProtection="1"/>
    <xf numFmtId="49" fontId="2" fillId="5" borderId="0" xfId="7" applyNumberFormat="1" applyFont="1" applyFill="1" applyAlignment="1" applyProtection="1">
      <alignment vertical="center"/>
    </xf>
    <xf numFmtId="49" fontId="8" fillId="11" borderId="0" xfId="0" applyNumberFormat="1" applyFont="1" applyFill="1" applyAlignment="1" applyProtection="1">
      <alignment vertical="center"/>
    </xf>
    <xf numFmtId="49" fontId="23" fillId="11" borderId="0" xfId="0" applyNumberFormat="1" applyFont="1" applyFill="1" applyAlignment="1" applyProtection="1">
      <alignment vertical="center"/>
    </xf>
    <xf numFmtId="0" fontId="14" fillId="4" borderId="4" xfId="6" applyFont="1" applyFill="1" applyBorder="1" applyAlignment="1" applyProtection="1">
      <alignment vertical="center"/>
    </xf>
    <xf numFmtId="0" fontId="14" fillId="4" borderId="5" xfId="6" applyFont="1" applyFill="1" applyBorder="1" applyAlignment="1" applyProtection="1">
      <alignment vertical="center"/>
    </xf>
    <xf numFmtId="0" fontId="11" fillId="4" borderId="5" xfId="6" applyFont="1" applyFill="1" applyBorder="1" applyAlignment="1" applyProtection="1">
      <alignment vertical="center"/>
    </xf>
    <xf numFmtId="0" fontId="21" fillId="4" borderId="6" xfId="6" applyFont="1" applyFill="1" applyBorder="1" applyAlignment="1" applyProtection="1">
      <alignment vertical="center"/>
    </xf>
    <xf numFmtId="0" fontId="23" fillId="11" borderId="20" xfId="6" applyFont="1" applyFill="1" applyBorder="1" applyAlignment="1" applyProtection="1">
      <alignment vertical="center"/>
    </xf>
    <xf numFmtId="0" fontId="2" fillId="11" borderId="0" xfId="6" applyFont="1" applyFill="1" applyBorder="1" applyAlignment="1" applyProtection="1">
      <alignment vertical="center"/>
    </xf>
    <xf numFmtId="0" fontId="2" fillId="11" borderId="21" xfId="6" applyFont="1" applyFill="1" applyBorder="1" applyAlignment="1" applyProtection="1">
      <alignment vertical="center"/>
    </xf>
    <xf numFmtId="0" fontId="2" fillId="11" borderId="7" xfId="6" applyFont="1" applyFill="1" applyBorder="1" applyAlignment="1" applyProtection="1">
      <alignment vertical="center"/>
    </xf>
    <xf numFmtId="0" fontId="2" fillId="11" borderId="14" xfId="6" applyFont="1" applyFill="1" applyBorder="1" applyAlignment="1" applyProtection="1">
      <alignment vertical="center"/>
    </xf>
    <xf numFmtId="0" fontId="2" fillId="11" borderId="8" xfId="6" applyFont="1" applyFill="1" applyBorder="1" applyAlignment="1" applyProtection="1">
      <alignment vertical="center"/>
    </xf>
    <xf numFmtId="0" fontId="2" fillId="11" borderId="20" xfId="6" applyFont="1" applyFill="1" applyBorder="1" applyAlignment="1" applyProtection="1">
      <alignment vertical="center"/>
    </xf>
    <xf numFmtId="0" fontId="2" fillId="11" borderId="2" xfId="6" applyFont="1" applyFill="1" applyBorder="1" applyAlignment="1" applyProtection="1">
      <alignment vertical="center"/>
    </xf>
    <xf numFmtId="0" fontId="2" fillId="11" borderId="19" xfId="6" applyFont="1" applyFill="1" applyBorder="1" applyAlignment="1" applyProtection="1">
      <alignment vertical="center"/>
    </xf>
    <xf numFmtId="0" fontId="2" fillId="11" borderId="3" xfId="6" applyFont="1" applyFill="1" applyBorder="1" applyAlignment="1" applyProtection="1">
      <alignment vertical="center"/>
    </xf>
    <xf numFmtId="0" fontId="34" fillId="11" borderId="0" xfId="6" applyFont="1" applyFill="1" applyBorder="1" applyAlignment="1" applyProtection="1">
      <alignment vertical="center"/>
    </xf>
    <xf numFmtId="0" fontId="34" fillId="11" borderId="20" xfId="6" applyFont="1" applyFill="1" applyBorder="1" applyAlignment="1" applyProtection="1">
      <alignment vertical="center"/>
    </xf>
    <xf numFmtId="0" fontId="34" fillId="11" borderId="14" xfId="6" applyFont="1" applyFill="1" applyBorder="1" applyAlignment="1" applyProtection="1">
      <alignment vertical="center"/>
    </xf>
    <xf numFmtId="49" fontId="8" fillId="11" borderId="1" xfId="6" applyNumberFormat="1" applyFont="1" applyFill="1" applyBorder="1" applyAlignment="1" applyProtection="1">
      <alignment horizontal="center" vertical="center"/>
    </xf>
    <xf numFmtId="0" fontId="2" fillId="11" borderId="5" xfId="6" applyFont="1" applyFill="1" applyBorder="1" applyAlignment="1" applyProtection="1">
      <alignment vertical="center"/>
    </xf>
    <xf numFmtId="0" fontId="2" fillId="11" borderId="6" xfId="6" applyFont="1" applyFill="1" applyBorder="1" applyAlignment="1" applyProtection="1">
      <alignment vertical="center"/>
    </xf>
    <xf numFmtId="0" fontId="24" fillId="11" borderId="7" xfId="6" applyFont="1" applyFill="1" applyBorder="1" applyAlignment="1" applyProtection="1">
      <alignment vertical="center"/>
    </xf>
    <xf numFmtId="0" fontId="2" fillId="0" borderId="14" xfId="6" applyFont="1" applyFill="1" applyBorder="1" applyAlignment="1" applyProtection="1">
      <alignment vertical="center"/>
    </xf>
    <xf numFmtId="0" fontId="58" fillId="11" borderId="14" xfId="6" applyFont="1" applyFill="1" applyBorder="1" applyAlignment="1" applyProtection="1">
      <alignment vertical="center"/>
    </xf>
    <xf numFmtId="49" fontId="2" fillId="11" borderId="19" xfId="6" applyNumberFormat="1" applyFont="1" applyFill="1" applyBorder="1" applyAlignment="1" applyProtection="1">
      <alignment horizontal="center" vertical="center"/>
    </xf>
    <xf numFmtId="49" fontId="11" fillId="4" borderId="4" xfId="6" applyNumberFormat="1" applyFont="1" applyFill="1" applyBorder="1" applyAlignment="1" applyProtection="1">
      <alignment vertical="center"/>
    </xf>
    <xf numFmtId="49" fontId="14" fillId="4" borderId="5" xfId="6" applyNumberFormat="1" applyFont="1" applyFill="1" applyBorder="1" applyAlignment="1" applyProtection="1">
      <alignment vertical="center"/>
    </xf>
    <xf numFmtId="49" fontId="11" fillId="4" borderId="5" xfId="6" applyNumberFormat="1" applyFont="1" applyFill="1" applyBorder="1" applyAlignment="1" applyProtection="1">
      <alignment vertical="center"/>
    </xf>
    <xf numFmtId="49" fontId="11" fillId="4" borderId="6" xfId="6" applyNumberFormat="1" applyFont="1" applyFill="1" applyBorder="1" applyAlignment="1" applyProtection="1">
      <alignment vertical="center"/>
    </xf>
    <xf numFmtId="0" fontId="26" fillId="11" borderId="5" xfId="6" applyFont="1" applyFill="1" applyBorder="1" applyAlignment="1" applyProtection="1">
      <alignment vertical="center"/>
    </xf>
    <xf numFmtId="0" fontId="26" fillId="11" borderId="6" xfId="6" applyFont="1" applyFill="1" applyBorder="1" applyAlignment="1" applyProtection="1">
      <alignment vertical="center"/>
    </xf>
    <xf numFmtId="0" fontId="2" fillId="11" borderId="4" xfId="6" applyFont="1" applyFill="1" applyBorder="1" applyAlignment="1" applyProtection="1">
      <alignment vertical="center"/>
    </xf>
    <xf numFmtId="49" fontId="2" fillId="5" borderId="2" xfId="0" applyNumberFormat="1" applyFont="1" applyFill="1" applyBorder="1" applyAlignment="1" applyProtection="1">
      <alignment vertical="center"/>
    </xf>
    <xf numFmtId="49" fontId="2" fillId="5" borderId="20" xfId="7" applyNumberFormat="1" applyFont="1" applyFill="1" applyBorder="1" applyAlignment="1" applyProtection="1">
      <alignment vertical="center"/>
    </xf>
    <xf numFmtId="49" fontId="2" fillId="5" borderId="4" xfId="0" applyNumberFormat="1" applyFont="1" applyFill="1" applyBorder="1" applyAlignment="1" applyProtection="1">
      <alignment vertical="center"/>
    </xf>
    <xf numFmtId="0" fontId="11" fillId="11" borderId="0" xfId="6" applyFont="1" applyFill="1" applyAlignment="1" applyProtection="1">
      <alignment vertical="center"/>
    </xf>
    <xf numFmtId="0" fontId="21" fillId="11" borderId="0" xfId="6" applyFont="1" applyFill="1" applyAlignment="1" applyProtection="1">
      <alignment vertical="center"/>
    </xf>
    <xf numFmtId="0" fontId="21" fillId="0" borderId="0" xfId="6" applyFont="1" applyFill="1" applyAlignment="1" applyProtection="1">
      <alignment vertical="center"/>
    </xf>
    <xf numFmtId="1" fontId="0" fillId="0" borderId="0" xfId="0" applyFont="1" applyProtection="1">
      <alignment horizontal="center"/>
    </xf>
    <xf numFmtId="0" fontId="4" fillId="2" borderId="0" xfId="2" applyFont="1" applyFill="1" applyBorder="1" applyAlignment="1" applyProtection="1">
      <protection locked="0"/>
    </xf>
    <xf numFmtId="49" fontId="8" fillId="8" borderId="9" xfId="2" applyNumberFormat="1" applyFont="1" applyFill="1" applyBorder="1" applyAlignment="1" applyProtection="1">
      <alignment horizontal="center" vertical="center"/>
    </xf>
    <xf numFmtId="49" fontId="8" fillId="11" borderId="42" xfId="6" applyNumberFormat="1" applyFont="1" applyFill="1" applyBorder="1" applyAlignment="1" applyProtection="1">
      <alignment horizontal="center" vertical="center"/>
    </xf>
    <xf numFmtId="49" fontId="8" fillId="11" borderId="9" xfId="6" applyNumberFormat="1" applyFont="1" applyFill="1" applyBorder="1" applyAlignment="1" applyProtection="1">
      <alignment horizontal="center" vertical="center"/>
    </xf>
    <xf numFmtId="49" fontId="8" fillId="11" borderId="44" xfId="6" applyNumberFormat="1" applyFont="1" applyFill="1" applyBorder="1" applyAlignment="1" applyProtection="1">
      <alignment horizontal="center" vertical="center"/>
    </xf>
    <xf numFmtId="37" fontId="8" fillId="2" borderId="13" xfId="2" applyNumberFormat="1" applyFont="1" applyFill="1" applyBorder="1" applyAlignment="1" applyProtection="1">
      <alignment horizontal="center"/>
    </xf>
    <xf numFmtId="0" fontId="8" fillId="2" borderId="13" xfId="2" applyFont="1" applyFill="1" applyBorder="1" applyAlignment="1" applyProtection="1">
      <alignment horizontal="center"/>
    </xf>
    <xf numFmtId="0" fontId="8" fillId="2" borderId="16" xfId="2" applyFont="1" applyFill="1" applyBorder="1" applyAlignment="1" applyProtection="1">
      <alignment horizontal="center"/>
    </xf>
    <xf numFmtId="0" fontId="8" fillId="2" borderId="14" xfId="2" applyFont="1" applyFill="1" applyBorder="1" applyAlignment="1" applyProtection="1"/>
    <xf numFmtId="1" fontId="14" fillId="8" borderId="41" xfId="0" applyFont="1" applyFill="1" applyBorder="1" applyAlignment="1">
      <alignment horizontal="center" vertical="center" wrapText="1"/>
    </xf>
    <xf numFmtId="49" fontId="8" fillId="8" borderId="1" xfId="2" applyNumberFormat="1" applyFont="1" applyFill="1" applyBorder="1" applyAlignment="1" applyProtection="1">
      <alignment horizontal="center" vertical="center"/>
    </xf>
    <xf numFmtId="49" fontId="8" fillId="8" borderId="27" xfId="2" applyNumberFormat="1" applyFont="1" applyFill="1" applyBorder="1" applyAlignment="1" applyProtection="1">
      <alignment horizontal="center" vertical="center"/>
    </xf>
    <xf numFmtId="49" fontId="8" fillId="8" borderId="23" xfId="2" applyNumberFormat="1" applyFont="1" applyFill="1" applyBorder="1" applyAlignment="1" applyProtection="1">
      <alignment horizontal="center" vertical="center"/>
    </xf>
    <xf numFmtId="49" fontId="22" fillId="0" borderId="16" xfId="2" applyNumberFormat="1" applyFont="1" applyBorder="1" applyAlignment="1" applyProtection="1">
      <alignment horizontal="center" vertical="center"/>
      <protection locked="0"/>
    </xf>
    <xf numFmtId="0" fontId="22" fillId="0" borderId="14" xfId="2" applyNumberFormat="1" applyFont="1" applyBorder="1" applyAlignment="1" applyProtection="1">
      <alignment horizontal="left" vertical="center"/>
      <protection locked="0"/>
    </xf>
    <xf numFmtId="49" fontId="22" fillId="0" borderId="23" xfId="2" applyNumberFormat="1" applyFont="1" applyBorder="1" applyAlignment="1" applyProtection="1">
      <alignment horizontal="center" vertical="center"/>
      <protection locked="0"/>
    </xf>
    <xf numFmtId="0" fontId="14" fillId="2" borderId="23" xfId="2" applyFont="1" applyFill="1" applyBorder="1" applyAlignment="1" applyProtection="1">
      <alignment horizontal="right" vertical="center" wrapText="1"/>
    </xf>
    <xf numFmtId="0" fontId="14" fillId="2" borderId="16" xfId="2" applyFont="1" applyFill="1" applyBorder="1" applyAlignment="1" applyProtection="1">
      <alignment horizontal="right" vertical="center"/>
    </xf>
    <xf numFmtId="0" fontId="14" fillId="2" borderId="23" xfId="2" applyFont="1" applyFill="1" applyBorder="1" applyAlignment="1" applyProtection="1">
      <alignment horizontal="right" vertical="center"/>
    </xf>
    <xf numFmtId="0" fontId="14" fillId="2" borderId="38" xfId="2" applyFont="1" applyFill="1" applyBorder="1" applyAlignment="1" applyProtection="1">
      <alignment horizontal="right" vertical="center"/>
    </xf>
    <xf numFmtId="0" fontId="9" fillId="10" borderId="16" xfId="2" applyFont="1" applyFill="1" applyBorder="1" applyAlignment="1" applyProtection="1">
      <alignment horizontal="center" vertical="center"/>
    </xf>
    <xf numFmtId="0" fontId="5" fillId="8" borderId="62" xfId="2" applyFont="1" applyFill="1" applyBorder="1" applyAlignment="1" applyProtection="1">
      <alignment horizontal="center" vertical="center"/>
    </xf>
    <xf numFmtId="49" fontId="9" fillId="0" borderId="4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49" fontId="3" fillId="11" borderId="1" xfId="2" applyNumberFormat="1" applyFont="1" applyFill="1" applyBorder="1" applyAlignment="1" applyProtection="1">
      <alignment horizontal="left" vertical="center"/>
      <protection locked="0"/>
    </xf>
    <xf numFmtId="173" fontId="3" fillId="11" borderId="1" xfId="2" applyNumberFormat="1" applyFont="1" applyFill="1" applyBorder="1" applyAlignment="1" applyProtection="1">
      <alignment horizontal="center" vertical="center"/>
      <protection locked="0"/>
    </xf>
    <xf numFmtId="40" fontId="22" fillId="0" borderId="4" xfId="2" applyNumberFormat="1" applyFont="1" applyFill="1" applyBorder="1" applyAlignment="1" applyProtection="1">
      <alignment vertical="center"/>
      <protection locked="0"/>
    </xf>
    <xf numFmtId="40" fontId="22" fillId="0" borderId="6" xfId="2" applyNumberFormat="1" applyFont="1" applyFill="1" applyBorder="1" applyAlignment="1" applyProtection="1">
      <alignment vertical="center"/>
      <protection locked="0"/>
    </xf>
    <xf numFmtId="40" fontId="5" fillId="4" borderId="4" xfId="2" applyNumberFormat="1" applyFont="1" applyFill="1" applyBorder="1" applyAlignment="1" applyProtection="1">
      <alignment vertical="center"/>
    </xf>
    <xf numFmtId="40" fontId="5" fillId="4" borderId="6" xfId="2" applyNumberFormat="1" applyFont="1" applyFill="1" applyBorder="1" applyAlignment="1" applyProtection="1">
      <alignment vertical="center"/>
    </xf>
    <xf numFmtId="40" fontId="5" fillId="4" borderId="17" xfId="2" applyNumberFormat="1" applyFont="1" applyFill="1" applyBorder="1" applyAlignment="1" applyProtection="1">
      <alignment vertical="center"/>
    </xf>
    <xf numFmtId="40" fontId="5" fillId="0" borderId="4" xfId="2" applyNumberFormat="1" applyFont="1" applyFill="1" applyBorder="1" applyAlignment="1" applyProtection="1">
      <alignment vertical="center"/>
      <protection locked="0"/>
    </xf>
    <xf numFmtId="40" fontId="5" fillId="0" borderId="6" xfId="2" applyNumberFormat="1" applyFont="1" applyFill="1" applyBorder="1" applyAlignment="1" applyProtection="1">
      <alignment vertical="center"/>
      <protection locked="0"/>
    </xf>
    <xf numFmtId="40" fontId="5" fillId="0" borderId="17" xfId="2" applyNumberFormat="1" applyFont="1" applyFill="1" applyBorder="1" applyAlignment="1" applyProtection="1">
      <alignment vertical="center"/>
      <protection locked="0"/>
    </xf>
    <xf numFmtId="8" fontId="14" fillId="2" borderId="24" xfId="1" applyNumberFormat="1" applyFont="1" applyFill="1" applyBorder="1" applyAlignment="1" applyProtection="1">
      <alignment horizontal="right" vertical="center"/>
    </xf>
    <xf numFmtId="8" fontId="14" fillId="2" borderId="5" xfId="1" applyNumberFormat="1" applyFont="1" applyFill="1" applyBorder="1" applyAlignment="1" applyProtection="1">
      <alignment horizontal="right" vertical="center"/>
    </xf>
    <xf numFmtId="8" fontId="14" fillId="2" borderId="6" xfId="1" applyNumberFormat="1" applyFont="1" applyFill="1" applyBorder="1" applyAlignment="1" applyProtection="1">
      <alignment horizontal="right" vertical="center"/>
    </xf>
    <xf numFmtId="8" fontId="5" fillId="4" borderId="4" xfId="1" applyNumberFormat="1" applyFont="1" applyFill="1" applyBorder="1" applyAlignment="1" applyProtection="1">
      <alignment horizontal="right" vertical="center"/>
    </xf>
    <xf numFmtId="8" fontId="5" fillId="4" borderId="5" xfId="1" applyNumberFormat="1" applyFont="1" applyFill="1" applyBorder="1" applyAlignment="1" applyProtection="1">
      <alignment horizontal="right" vertical="center"/>
    </xf>
    <xf numFmtId="8" fontId="5" fillId="4" borderId="17" xfId="1" applyNumberFormat="1" applyFont="1" applyFill="1" applyBorder="1" applyAlignment="1" applyProtection="1">
      <alignment horizontal="right" vertical="center"/>
    </xf>
    <xf numFmtId="165" fontId="5" fillId="5" borderId="4" xfId="4" applyNumberFormat="1" applyFont="1" applyFill="1" applyBorder="1" applyAlignment="1" applyProtection="1">
      <alignment horizontal="center" vertical="center"/>
      <protection locked="0"/>
    </xf>
    <xf numFmtId="165" fontId="5" fillId="5" borderId="17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49" fontId="5" fillId="5" borderId="17" xfId="4" applyNumberFormat="1" applyFont="1" applyFill="1" applyBorder="1" applyAlignment="1" applyProtection="1">
      <alignment horizontal="center" vertical="center"/>
      <protection locked="0"/>
    </xf>
    <xf numFmtId="0" fontId="14" fillId="2" borderId="18" xfId="2" applyFont="1" applyFill="1" applyBorder="1" applyAlignment="1" applyProtection="1">
      <alignment horizontal="right" vertical="center"/>
    </xf>
    <xf numFmtId="0" fontId="14" fillId="2" borderId="16" xfId="2" applyFont="1" applyFill="1" applyBorder="1" applyAlignment="1" applyProtection="1">
      <alignment horizontal="right" vertical="center"/>
    </xf>
    <xf numFmtId="49" fontId="5" fillId="5" borderId="2" xfId="4" applyNumberFormat="1" applyFont="1" applyFill="1" applyBorder="1" applyAlignment="1" applyProtection="1">
      <alignment horizontal="center" vertical="center"/>
      <protection locked="0"/>
    </xf>
    <xf numFmtId="49" fontId="5" fillId="5" borderId="36" xfId="4" applyNumberFormat="1" applyFont="1" applyFill="1" applyBorder="1" applyAlignment="1" applyProtection="1">
      <alignment horizontal="center" vertical="center"/>
      <protection locked="0"/>
    </xf>
    <xf numFmtId="49" fontId="5" fillId="5" borderId="7" xfId="4" applyNumberFormat="1" applyFont="1" applyFill="1" applyBorder="1" applyAlignment="1" applyProtection="1">
      <alignment horizontal="center" vertical="center"/>
      <protection locked="0"/>
    </xf>
    <xf numFmtId="49" fontId="5" fillId="5" borderId="15" xfId="4" applyNumberFormat="1" applyFont="1" applyFill="1" applyBorder="1" applyAlignment="1" applyProtection="1">
      <alignment horizontal="center" vertical="center"/>
      <protection locked="0"/>
    </xf>
    <xf numFmtId="49" fontId="7" fillId="5" borderId="24" xfId="2" applyNumberFormat="1" applyFont="1" applyFill="1" applyBorder="1" applyAlignment="1" applyProtection="1">
      <alignment horizontal="center" vertical="center"/>
    </xf>
    <xf numFmtId="49" fontId="7" fillId="5" borderId="5" xfId="2" applyNumberFormat="1" applyFont="1" applyFill="1" applyBorder="1" applyAlignment="1" applyProtection="1">
      <alignment horizontal="center" vertical="center"/>
    </xf>
    <xf numFmtId="49" fontId="7" fillId="5" borderId="17" xfId="2" applyNumberFormat="1" applyFont="1" applyFill="1" applyBorder="1" applyAlignment="1" applyProtection="1">
      <alignment horizontal="center" vertical="center"/>
    </xf>
    <xf numFmtId="0" fontId="43" fillId="2" borderId="24" xfId="2" applyFont="1" applyFill="1" applyBorder="1" applyAlignment="1" applyProtection="1">
      <alignment horizontal="right" vertical="center"/>
    </xf>
    <xf numFmtId="0" fontId="43" fillId="2" borderId="5" xfId="2" applyFont="1" applyFill="1" applyBorder="1" applyAlignment="1" applyProtection="1">
      <alignment horizontal="right" vertical="center"/>
    </xf>
    <xf numFmtId="0" fontId="9" fillId="2" borderId="31" xfId="2" applyFont="1" applyFill="1" applyBorder="1" applyAlignment="1" applyProtection="1">
      <alignment horizontal="center" vertical="center"/>
    </xf>
    <xf numFmtId="0" fontId="9" fillId="2" borderId="32" xfId="2" applyFont="1" applyFill="1" applyBorder="1" applyAlignment="1" applyProtection="1">
      <alignment horizontal="center" vertical="center"/>
    </xf>
    <xf numFmtId="0" fontId="9" fillId="2" borderId="33" xfId="2" applyFont="1" applyFill="1" applyBorder="1" applyAlignment="1" applyProtection="1">
      <alignment horizontal="center" vertical="center"/>
    </xf>
    <xf numFmtId="0" fontId="66" fillId="8" borderId="31" xfId="2" applyFont="1" applyFill="1" applyBorder="1" applyAlignment="1" applyProtection="1">
      <alignment horizontal="center" vertical="center" wrapText="1"/>
    </xf>
    <xf numFmtId="0" fontId="66" fillId="8" borderId="34" xfId="2" applyFont="1" applyFill="1" applyBorder="1" applyAlignment="1" applyProtection="1">
      <alignment horizontal="center" vertical="center" wrapText="1"/>
    </xf>
    <xf numFmtId="0" fontId="66" fillId="8" borderId="35" xfId="2" applyFont="1" applyFill="1" applyBorder="1" applyAlignment="1" applyProtection="1">
      <alignment horizontal="center" vertical="center" wrapText="1"/>
    </xf>
    <xf numFmtId="0" fontId="66" fillId="8" borderId="32" xfId="2" applyFont="1" applyFill="1" applyBorder="1" applyAlignment="1" applyProtection="1">
      <alignment horizontal="center" vertical="center" wrapText="1"/>
    </xf>
    <xf numFmtId="0" fontId="66" fillId="8" borderId="33" xfId="2" applyFont="1" applyFill="1" applyBorder="1" applyAlignment="1" applyProtection="1">
      <alignment horizontal="center" vertical="center" wrapText="1"/>
    </xf>
    <xf numFmtId="0" fontId="3" fillId="5" borderId="11" xfId="2" applyFont="1" applyFill="1" applyBorder="1" applyAlignment="1" applyProtection="1">
      <alignment horizontal="center"/>
    </xf>
    <xf numFmtId="49" fontId="8" fillId="2" borderId="24" xfId="2" applyNumberFormat="1" applyFont="1" applyFill="1" applyBorder="1" applyAlignment="1" applyProtection="1">
      <alignment horizontal="center" vertical="center" wrapText="1"/>
    </xf>
    <xf numFmtId="49" fontId="8" fillId="2" borderId="5" xfId="2" applyNumberFormat="1" applyFont="1" applyFill="1" applyBorder="1" applyAlignment="1" applyProtection="1">
      <alignment horizontal="center" vertical="center"/>
    </xf>
    <xf numFmtId="8" fontId="5" fillId="4" borderId="4" xfId="1" applyNumberFormat="1" applyFont="1" applyFill="1" applyBorder="1" applyAlignment="1" applyProtection="1">
      <alignment vertical="center"/>
    </xf>
    <xf numFmtId="8" fontId="5" fillId="4" borderId="6" xfId="1" applyNumberFormat="1" applyFont="1" applyFill="1" applyBorder="1" applyAlignment="1" applyProtection="1">
      <alignment vertical="center"/>
    </xf>
    <xf numFmtId="49" fontId="14" fillId="2" borderId="4" xfId="2" applyNumberFormat="1" applyFont="1" applyFill="1" applyBorder="1" applyAlignment="1" applyProtection="1">
      <alignment horizontal="center" vertical="center" wrapText="1"/>
    </xf>
    <xf numFmtId="49" fontId="14" fillId="2" borderId="6" xfId="2" applyNumberFormat="1" applyFont="1" applyFill="1" applyBorder="1" applyAlignment="1" applyProtection="1">
      <alignment horizontal="center" vertical="center"/>
    </xf>
    <xf numFmtId="8" fontId="5" fillId="4" borderId="17" xfId="1" applyNumberFormat="1" applyFont="1" applyFill="1" applyBorder="1" applyAlignment="1" applyProtection="1">
      <alignment vertical="center"/>
    </xf>
    <xf numFmtId="166" fontId="5" fillId="5" borderId="4" xfId="4" applyNumberFormat="1" applyFont="1" applyFill="1" applyBorder="1" applyAlignment="1" applyProtection="1">
      <alignment horizontal="center" vertical="center"/>
      <protection locked="0"/>
    </xf>
    <xf numFmtId="166" fontId="5" fillId="5" borderId="17" xfId="4" applyNumberFormat="1" applyFont="1" applyFill="1" applyBorder="1" applyAlignment="1" applyProtection="1">
      <alignment horizontal="center" vertical="center"/>
      <protection locked="0"/>
    </xf>
    <xf numFmtId="0" fontId="14" fillId="2" borderId="24" xfId="2" applyFont="1" applyFill="1" applyBorder="1" applyAlignment="1" applyProtection="1">
      <alignment horizontal="right" vertical="center"/>
    </xf>
    <xf numFmtId="0" fontId="14" fillId="2" borderId="5" xfId="2" applyFont="1" applyFill="1" applyBorder="1" applyAlignment="1" applyProtection="1">
      <alignment horizontal="right" vertical="center"/>
    </xf>
    <xf numFmtId="0" fontId="14" fillId="2" borderId="6" xfId="2" applyFont="1" applyFill="1" applyBorder="1" applyAlignment="1" applyProtection="1">
      <alignment horizontal="right" vertical="center"/>
    </xf>
    <xf numFmtId="8" fontId="5" fillId="5" borderId="4" xfId="2" applyNumberFormat="1" applyFont="1" applyFill="1" applyBorder="1" applyAlignment="1" applyProtection="1">
      <alignment horizontal="right" vertical="center"/>
      <protection locked="0"/>
    </xf>
    <xf numFmtId="8" fontId="5" fillId="5" borderId="5" xfId="2" applyNumberFormat="1" applyFont="1" applyFill="1" applyBorder="1" applyAlignment="1" applyProtection="1">
      <alignment horizontal="right" vertical="center"/>
      <protection locked="0"/>
    </xf>
    <xf numFmtId="8" fontId="5" fillId="5" borderId="17" xfId="2" applyNumberFormat="1" applyFont="1" applyFill="1" applyBorder="1" applyAlignment="1" applyProtection="1">
      <alignment horizontal="right" vertical="center"/>
      <protection locked="0"/>
    </xf>
    <xf numFmtId="167" fontId="5" fillId="5" borderId="39" xfId="4" applyNumberFormat="1" applyFont="1" applyFill="1" applyBorder="1" applyAlignment="1" applyProtection="1">
      <alignment horizontal="center" vertical="center"/>
      <protection locked="0"/>
    </xf>
    <xf numFmtId="167" fontId="5" fillId="5" borderId="40" xfId="4" applyNumberFormat="1" applyFont="1" applyFill="1" applyBorder="1" applyAlignment="1" applyProtection="1">
      <alignment horizontal="center" vertical="center"/>
      <protection locked="0"/>
    </xf>
    <xf numFmtId="49" fontId="14" fillId="2" borderId="24" xfId="2" applyNumberFormat="1" applyFont="1" applyFill="1" applyBorder="1" applyAlignment="1" applyProtection="1">
      <alignment horizontal="right" vertical="center"/>
    </xf>
    <xf numFmtId="49" fontId="14" fillId="2" borderId="5" xfId="2" applyNumberFormat="1" applyFont="1" applyFill="1" applyBorder="1" applyAlignment="1" applyProtection="1">
      <alignment horizontal="right" vertical="center"/>
    </xf>
    <xf numFmtId="49" fontId="14" fillId="2" borderId="6" xfId="2" applyNumberFormat="1" applyFont="1" applyFill="1" applyBorder="1" applyAlignment="1" applyProtection="1">
      <alignment horizontal="right" vertical="center"/>
    </xf>
    <xf numFmtId="0" fontId="2" fillId="5" borderId="0" xfId="2" applyFont="1" applyFill="1" applyBorder="1" applyAlignment="1" applyProtection="1">
      <alignment horizontal="center"/>
    </xf>
    <xf numFmtId="0" fontId="14" fillId="2" borderId="25" xfId="2" applyFont="1" applyFill="1" applyBorder="1" applyAlignment="1" applyProtection="1">
      <alignment horizontal="right" vertical="center"/>
    </xf>
    <xf numFmtId="0" fontId="14" fillId="2" borderId="26" xfId="2" applyFont="1" applyFill="1" applyBorder="1" applyAlignment="1" applyProtection="1">
      <alignment horizontal="right" vertical="center"/>
    </xf>
    <xf numFmtId="0" fontId="14" fillId="2" borderId="29" xfId="2" applyFont="1" applyFill="1" applyBorder="1" applyAlignment="1" applyProtection="1">
      <alignment horizontal="right" vertical="center"/>
    </xf>
    <xf numFmtId="8" fontId="5" fillId="4" borderId="28" xfId="1" applyNumberFormat="1" applyFont="1" applyFill="1" applyBorder="1" applyAlignment="1" applyProtection="1">
      <alignment horizontal="right" vertical="center"/>
    </xf>
    <xf numFmtId="8" fontId="5" fillId="4" borderId="26" xfId="1" applyNumberFormat="1" applyFont="1" applyFill="1" applyBorder="1" applyAlignment="1" applyProtection="1">
      <alignment horizontal="right" vertical="center"/>
    </xf>
    <xf numFmtId="8" fontId="5" fillId="4" borderId="30" xfId="1" applyNumberFormat="1" applyFont="1" applyFill="1" applyBorder="1" applyAlignment="1" applyProtection="1">
      <alignment horizontal="right" vertical="center"/>
    </xf>
    <xf numFmtId="0" fontId="49" fillId="8" borderId="50" xfId="2" applyFont="1" applyFill="1" applyBorder="1" applyAlignment="1" applyProtection="1">
      <alignment horizontal="center" vertical="center"/>
    </xf>
    <xf numFmtId="1" fontId="50" fillId="8" borderId="51" xfId="0" applyFont="1" applyFill="1" applyBorder="1" applyAlignment="1">
      <alignment horizontal="center"/>
    </xf>
    <xf numFmtId="1" fontId="50" fillId="8" borderId="52" xfId="0" applyFont="1" applyFill="1" applyBorder="1" applyAlignment="1">
      <alignment horizontal="center"/>
    </xf>
    <xf numFmtId="0" fontId="2" fillId="8" borderId="53" xfId="2" applyFont="1" applyFill="1" applyBorder="1" applyAlignment="1" applyProtection="1"/>
    <xf numFmtId="1" fontId="0" fillId="8" borderId="40" xfId="0" applyFill="1" applyBorder="1" applyAlignment="1"/>
    <xf numFmtId="0" fontId="14" fillId="8" borderId="16" xfId="2" applyFont="1" applyFill="1" applyBorder="1" applyAlignment="1" applyProtection="1">
      <alignment horizontal="right" vertical="center"/>
    </xf>
    <xf numFmtId="1" fontId="51" fillId="8" borderId="9" xfId="0" applyFont="1" applyFill="1" applyBorder="1" applyAlignment="1">
      <alignment horizontal="right" vertical="center"/>
    </xf>
    <xf numFmtId="1" fontId="51" fillId="8" borderId="54" xfId="0" applyFont="1" applyFill="1" applyBorder="1" applyAlignment="1">
      <alignment horizontal="right" vertical="center"/>
    </xf>
    <xf numFmtId="1" fontId="0" fillId="8" borderId="16" xfId="0" applyFill="1" applyBorder="1" applyAlignment="1">
      <alignment horizontal="center"/>
    </xf>
    <xf numFmtId="1" fontId="0" fillId="8" borderId="9" xfId="0" applyFill="1" applyBorder="1" applyAlignment="1">
      <alignment horizontal="center"/>
    </xf>
    <xf numFmtId="1" fontId="0" fillId="8" borderId="54" xfId="0" applyFill="1" applyBorder="1" applyAlignment="1">
      <alignment horizontal="center"/>
    </xf>
    <xf numFmtId="1" fontId="14" fillId="8" borderId="48" xfId="0" applyFont="1" applyFill="1" applyBorder="1" applyAlignment="1">
      <alignment horizontal="left" vertical="top"/>
    </xf>
    <xf numFmtId="1" fontId="51" fillId="8" borderId="11" xfId="0" applyFont="1" applyFill="1" applyBorder="1" applyAlignment="1">
      <alignment horizontal="left" vertical="top"/>
    </xf>
    <xf numFmtId="1" fontId="51" fillId="8" borderId="12" xfId="0" applyFont="1" applyFill="1" applyBorder="1" applyAlignment="1">
      <alignment horizontal="left" vertical="top"/>
    </xf>
    <xf numFmtId="1" fontId="51" fillId="8" borderId="53" xfId="0" applyFont="1" applyFill="1" applyBorder="1" applyAlignment="1">
      <alignment horizontal="left" vertical="top"/>
    </xf>
    <xf numFmtId="1" fontId="51" fillId="8" borderId="10" xfId="0" applyFont="1" applyFill="1" applyBorder="1" applyAlignment="1">
      <alignment horizontal="left" vertical="top"/>
    </xf>
    <xf numFmtId="1" fontId="51" fillId="8" borderId="40" xfId="0" applyFont="1" applyFill="1" applyBorder="1" applyAlignment="1">
      <alignment horizontal="left" vertical="top"/>
    </xf>
    <xf numFmtId="0" fontId="14" fillId="8" borderId="23" xfId="2" applyFont="1" applyFill="1" applyBorder="1" applyAlignment="1" applyProtection="1">
      <alignment horizontal="right" vertical="center"/>
    </xf>
    <xf numFmtId="1" fontId="51" fillId="8" borderId="1" xfId="0" applyFont="1" applyFill="1" applyBorder="1" applyAlignment="1">
      <alignment horizontal="right" vertical="center"/>
    </xf>
    <xf numFmtId="1" fontId="51" fillId="8" borderId="37" xfId="0" applyFont="1" applyFill="1" applyBorder="1" applyAlignment="1">
      <alignment horizontal="right" vertical="center"/>
    </xf>
    <xf numFmtId="1" fontId="16" fillId="8" borderId="23" xfId="0" applyFont="1" applyFill="1" applyBorder="1" applyAlignment="1"/>
    <xf numFmtId="1" fontId="0" fillId="8" borderId="1" xfId="0" applyFill="1" applyBorder="1" applyAlignment="1">
      <alignment horizontal="center"/>
    </xf>
    <xf numFmtId="1" fontId="0" fillId="8" borderId="37" xfId="0" applyFill="1" applyBorder="1" applyAlignment="1">
      <alignment horizontal="center"/>
    </xf>
    <xf numFmtId="0" fontId="14" fillId="8" borderId="55" xfId="2" applyFont="1" applyFill="1" applyBorder="1" applyAlignment="1" applyProtection="1">
      <alignment horizontal="right" vertical="center"/>
    </xf>
    <xf numFmtId="1" fontId="51" fillId="8" borderId="27" xfId="0" applyFont="1" applyFill="1" applyBorder="1" applyAlignment="1">
      <alignment horizontal="right" vertical="center"/>
    </xf>
    <xf numFmtId="1" fontId="51" fillId="8" borderId="56" xfId="0" applyFont="1" applyFill="1" applyBorder="1" applyAlignment="1">
      <alignment horizontal="right" vertical="center"/>
    </xf>
    <xf numFmtId="1" fontId="16" fillId="8" borderId="55" xfId="0" applyFont="1" applyFill="1" applyBorder="1" applyAlignment="1">
      <alignment horizontal="center"/>
    </xf>
    <xf numFmtId="1" fontId="0" fillId="8" borderId="27" xfId="0" applyFill="1" applyBorder="1" applyAlignment="1">
      <alignment horizontal="center"/>
    </xf>
    <xf numFmtId="1" fontId="0" fillId="8" borderId="56" xfId="0" applyFill="1" applyBorder="1" applyAlignment="1">
      <alignment horizontal="center"/>
    </xf>
    <xf numFmtId="0" fontId="43" fillId="2" borderId="25" xfId="2" applyFont="1" applyFill="1" applyBorder="1" applyAlignment="1" applyProtection="1">
      <alignment horizontal="right" vertical="center"/>
    </xf>
    <xf numFmtId="0" fontId="43" fillId="2" borderId="26" xfId="2" applyFont="1" applyFill="1" applyBorder="1" applyAlignment="1" applyProtection="1">
      <alignment horizontal="right" vertical="center"/>
    </xf>
    <xf numFmtId="40" fontId="5" fillId="4" borderId="28" xfId="2" applyNumberFormat="1" applyFont="1" applyFill="1" applyBorder="1" applyAlignment="1" applyProtection="1">
      <alignment vertical="center"/>
    </xf>
    <xf numFmtId="40" fontId="5" fillId="4" borderId="29" xfId="2" applyNumberFormat="1" applyFont="1" applyFill="1" applyBorder="1" applyAlignment="1" applyProtection="1">
      <alignment vertical="center"/>
    </xf>
    <xf numFmtId="40" fontId="5" fillId="4" borderId="30" xfId="2" applyNumberFormat="1" applyFont="1" applyFill="1" applyBorder="1" applyAlignment="1" applyProtection="1">
      <alignment vertical="center"/>
    </xf>
    <xf numFmtId="0" fontId="22" fillId="0" borderId="4" xfId="2" applyNumberFormat="1" applyFont="1" applyBorder="1" applyAlignment="1" applyProtection="1">
      <alignment horizontal="left" vertical="center"/>
      <protection locked="0"/>
    </xf>
    <xf numFmtId="0" fontId="22" fillId="0" borderId="6" xfId="2" applyNumberFormat="1" applyFont="1" applyBorder="1" applyAlignment="1" applyProtection="1">
      <alignment horizontal="left" vertical="center"/>
      <protection locked="0"/>
    </xf>
    <xf numFmtId="40" fontId="22" fillId="0" borderId="17" xfId="2" applyNumberFormat="1" applyFont="1" applyFill="1" applyBorder="1" applyAlignment="1" applyProtection="1">
      <alignment vertical="center"/>
      <protection locked="0"/>
    </xf>
    <xf numFmtId="0" fontId="8" fillId="2" borderId="14" xfId="2" applyFont="1" applyFill="1" applyBorder="1" applyAlignment="1" applyProtection="1">
      <alignment horizontal="center"/>
    </xf>
    <xf numFmtId="0" fontId="8" fillId="2" borderId="8" xfId="2" applyFont="1" applyFill="1" applyBorder="1" applyAlignment="1" applyProtection="1">
      <alignment horizontal="center"/>
    </xf>
    <xf numFmtId="0" fontId="8" fillId="2" borderId="7" xfId="2" applyFont="1" applyFill="1" applyBorder="1" applyAlignment="1" applyProtection="1">
      <alignment horizontal="center" vertical="center"/>
    </xf>
    <xf numFmtId="0" fontId="8" fillId="2" borderId="8" xfId="2" applyFont="1" applyFill="1" applyBorder="1" applyAlignment="1" applyProtection="1">
      <alignment horizontal="center" vertical="center"/>
    </xf>
    <xf numFmtId="0" fontId="8" fillId="2" borderId="14" xfId="2" applyFont="1" applyFill="1" applyBorder="1" applyAlignment="1" applyProtection="1">
      <alignment horizontal="center" vertical="center"/>
    </xf>
    <xf numFmtId="0" fontId="8" fillId="2" borderId="15" xfId="2" applyFont="1" applyFill="1" applyBorder="1" applyAlignment="1" applyProtection="1">
      <alignment horizontal="center" vertical="center"/>
    </xf>
    <xf numFmtId="0" fontId="8" fillId="2" borderId="20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21" xfId="2" applyFont="1" applyFill="1" applyBorder="1" applyAlignment="1" applyProtection="1">
      <alignment horizontal="center"/>
    </xf>
    <xf numFmtId="0" fontId="8" fillId="2" borderId="20" xfId="2" applyFont="1" applyFill="1" applyBorder="1" applyAlignment="1" applyProtection="1">
      <alignment horizontal="center" vertical="center"/>
    </xf>
    <xf numFmtId="0" fontId="8" fillId="2" borderId="21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22" xfId="2" applyFont="1" applyFill="1" applyBorder="1" applyAlignment="1" applyProtection="1">
      <alignment horizontal="center" vertical="center"/>
    </xf>
    <xf numFmtId="49" fontId="9" fillId="3" borderId="2" xfId="2" applyNumberFormat="1" applyFont="1" applyFill="1" applyBorder="1" applyAlignment="1" applyProtection="1">
      <alignment horizontal="center" vertical="center"/>
    </xf>
    <xf numFmtId="49" fontId="9" fillId="3" borderId="3" xfId="2" applyNumberFormat="1" applyFont="1" applyFill="1" applyBorder="1" applyAlignment="1" applyProtection="1">
      <alignment horizontal="center" vertical="center"/>
    </xf>
    <xf numFmtId="49" fontId="5" fillId="0" borderId="4" xfId="4" applyNumberFormat="1" applyFont="1" applyFill="1" applyBorder="1" applyAlignment="1" applyProtection="1">
      <alignment horizontal="left" vertical="center"/>
      <protection locked="0"/>
    </xf>
    <xf numFmtId="49" fontId="5" fillId="0" borderId="5" xfId="4" applyNumberFormat="1" applyFont="1" applyFill="1" applyBorder="1" applyAlignment="1" applyProtection="1">
      <alignment horizontal="left" vertical="center"/>
      <protection locked="0"/>
    </xf>
    <xf numFmtId="49" fontId="5" fillId="0" borderId="6" xfId="4" applyNumberFormat="1" applyFont="1" applyFill="1" applyBorder="1" applyAlignment="1" applyProtection="1">
      <alignment horizontal="left" vertical="center"/>
      <protection locked="0"/>
    </xf>
    <xf numFmtId="49" fontId="5" fillId="5" borderId="7" xfId="2" applyNumberFormat="1" applyFont="1" applyFill="1" applyBorder="1" applyAlignment="1" applyProtection="1">
      <alignment horizontal="center" vertical="center"/>
      <protection locked="0"/>
    </xf>
    <xf numFmtId="49" fontId="5" fillId="5" borderId="8" xfId="2" applyNumberFormat="1" applyFont="1" applyFill="1" applyBorder="1" applyAlignment="1" applyProtection="1">
      <alignment horizontal="center" vertical="center"/>
      <protection locked="0"/>
    </xf>
    <xf numFmtId="0" fontId="6" fillId="8" borderId="41" xfId="5" applyFont="1" applyFill="1" applyBorder="1" applyAlignment="1">
      <alignment horizontal="left" vertical="center"/>
    </xf>
    <xf numFmtId="0" fontId="6" fillId="8" borderId="0" xfId="5" applyFont="1" applyFill="1" applyBorder="1" applyAlignment="1">
      <alignment horizontal="left" vertical="center"/>
    </xf>
    <xf numFmtId="49" fontId="48" fillId="8" borderId="0" xfId="2" applyNumberFormat="1" applyFont="1" applyFill="1" applyBorder="1" applyAlignment="1" applyProtection="1">
      <alignment horizontal="center" vertical="center"/>
    </xf>
    <xf numFmtId="49" fontId="48" fillId="8" borderId="22" xfId="2" applyNumberFormat="1" applyFont="1" applyFill="1" applyBorder="1" applyAlignment="1" applyProtection="1">
      <alignment horizontal="center" vertical="center"/>
    </xf>
    <xf numFmtId="164" fontId="8" fillId="2" borderId="20" xfId="2" applyNumberFormat="1" applyFont="1" applyFill="1" applyBorder="1" applyAlignment="1" applyProtection="1">
      <alignment horizontal="center"/>
    </xf>
    <xf numFmtId="164" fontId="8" fillId="2" borderId="0" xfId="2" applyNumberFormat="1" applyFont="1" applyFill="1" applyBorder="1" applyAlignment="1" applyProtection="1">
      <alignment horizontal="center"/>
    </xf>
    <xf numFmtId="164" fontId="8" fillId="2" borderId="21" xfId="2" applyNumberFormat="1" applyFont="1" applyFill="1" applyBorder="1" applyAlignment="1" applyProtection="1">
      <alignment horizontal="center"/>
    </xf>
    <xf numFmtId="164" fontId="8" fillId="2" borderId="22" xfId="2" applyNumberFormat="1" applyFont="1" applyFill="1" applyBorder="1" applyAlignment="1" applyProtection="1">
      <alignment horizontal="center"/>
    </xf>
    <xf numFmtId="49" fontId="47" fillId="8" borderId="48" xfId="2" applyNumberFormat="1" applyFont="1" applyFill="1" applyBorder="1" applyAlignment="1" applyProtection="1">
      <alignment horizontal="left" vertical="center"/>
    </xf>
    <xf numFmtId="49" fontId="47" fillId="8" borderId="11" xfId="2" applyNumberFormat="1" applyFont="1" applyFill="1" applyBorder="1" applyAlignment="1" applyProtection="1">
      <alignment horizontal="left" vertical="center"/>
    </xf>
    <xf numFmtId="49" fontId="47" fillId="8" borderId="12" xfId="2" applyNumberFormat="1" applyFont="1" applyFill="1" applyBorder="1" applyAlignment="1" applyProtection="1">
      <alignment horizontal="left" vertical="center"/>
    </xf>
    <xf numFmtId="0" fontId="43" fillId="4" borderId="60" xfId="2" applyFont="1" applyFill="1" applyBorder="1" applyAlignment="1" applyProtection="1">
      <alignment horizontal="center" vertical="center"/>
    </xf>
    <xf numFmtId="0" fontId="43" fillId="4" borderId="46" xfId="2" applyFont="1" applyFill="1" applyBorder="1" applyAlignment="1" applyProtection="1">
      <alignment horizontal="center" vertical="center"/>
    </xf>
    <xf numFmtId="0" fontId="43" fillId="4" borderId="59" xfId="2" applyFont="1" applyFill="1" applyBorder="1" applyAlignment="1" applyProtection="1">
      <alignment horizontal="center" vertical="center"/>
    </xf>
    <xf numFmtId="0" fontId="43" fillId="4" borderId="47" xfId="2" applyFont="1" applyFill="1" applyBorder="1" applyAlignment="1" applyProtection="1">
      <alignment horizontal="center" vertical="center"/>
    </xf>
    <xf numFmtId="49" fontId="53" fillId="4" borderId="45" xfId="2" applyNumberFormat="1" applyFont="1" applyFill="1" applyBorder="1" applyAlignment="1" applyProtection="1">
      <alignment horizontal="center" vertical="center"/>
    </xf>
    <xf numFmtId="49" fontId="53" fillId="4" borderId="46" xfId="2" applyNumberFormat="1" applyFont="1" applyFill="1" applyBorder="1" applyAlignment="1" applyProtection="1">
      <alignment horizontal="center" vertical="center"/>
    </xf>
    <xf numFmtId="49" fontId="53" fillId="4" borderId="59" xfId="2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wrapText="1"/>
    </xf>
    <xf numFmtId="0" fontId="9" fillId="2" borderId="57" xfId="2" applyFont="1" applyFill="1" applyBorder="1" applyAlignment="1" applyProtection="1">
      <alignment horizontal="center" wrapText="1"/>
    </xf>
    <xf numFmtId="49" fontId="5" fillId="0" borderId="4" xfId="4" applyNumberFormat="1" applyFont="1" applyFill="1" applyBorder="1" applyAlignment="1" applyProtection="1">
      <alignment horizontal="left" vertical="center"/>
    </xf>
    <xf numFmtId="49" fontId="5" fillId="0" borderId="5" xfId="4" applyNumberFormat="1" applyFont="1" applyFill="1" applyBorder="1" applyAlignment="1" applyProtection="1">
      <alignment horizontal="left" vertical="center"/>
    </xf>
    <xf numFmtId="49" fontId="5" fillId="0" borderId="6" xfId="4" applyNumberFormat="1" applyFont="1" applyFill="1" applyBorder="1" applyAlignment="1" applyProtection="1">
      <alignment horizontal="left" vertical="center"/>
    </xf>
    <xf numFmtId="49" fontId="5" fillId="5" borderId="7" xfId="2" applyNumberFormat="1" applyFont="1" applyFill="1" applyBorder="1" applyAlignment="1" applyProtection="1">
      <alignment horizontal="center" vertical="center"/>
    </xf>
    <xf numFmtId="49" fontId="5" fillId="5" borderId="8" xfId="2" applyNumberFormat="1" applyFont="1" applyFill="1" applyBorder="1" applyAlignment="1" applyProtection="1">
      <alignment horizontal="center" vertical="center"/>
    </xf>
    <xf numFmtId="0" fontId="5" fillId="8" borderId="35" xfId="2" applyFont="1" applyFill="1" applyBorder="1" applyAlignment="1" applyProtection="1">
      <alignment horizontal="center" vertical="center"/>
    </xf>
    <xf numFmtId="0" fontId="5" fillId="8" borderId="32" xfId="2" applyFont="1" applyFill="1" applyBorder="1" applyAlignment="1" applyProtection="1">
      <alignment horizontal="center" vertical="center"/>
    </xf>
    <xf numFmtId="0" fontId="5" fillId="8" borderId="33" xfId="2" applyFont="1" applyFill="1" applyBorder="1" applyAlignment="1" applyProtection="1">
      <alignment horizontal="center" vertical="center"/>
    </xf>
    <xf numFmtId="40" fontId="22" fillId="0" borderId="5" xfId="2" applyNumberFormat="1" applyFont="1" applyFill="1" applyBorder="1" applyAlignment="1" applyProtection="1">
      <alignment vertical="center"/>
      <protection locked="0"/>
    </xf>
    <xf numFmtId="0" fontId="43" fillId="2" borderId="24" xfId="2" applyNumberFormat="1" applyFont="1" applyFill="1" applyBorder="1" applyAlignment="1" applyProtection="1">
      <alignment horizontal="right" vertical="center"/>
    </xf>
    <xf numFmtId="0" fontId="43" fillId="2" borderId="5" xfId="2" applyNumberFormat="1" applyFont="1" applyFill="1" applyBorder="1" applyAlignment="1" applyProtection="1">
      <alignment horizontal="right" vertical="center"/>
    </xf>
    <xf numFmtId="0" fontId="43" fillId="2" borderId="6" xfId="2" applyNumberFormat="1" applyFont="1" applyFill="1" applyBorder="1" applyAlignment="1" applyProtection="1">
      <alignment horizontal="right" vertical="center"/>
    </xf>
    <xf numFmtId="0" fontId="20" fillId="5" borderId="45" xfId="2" applyFont="1" applyFill="1" applyBorder="1" applyAlignment="1" applyProtection="1">
      <alignment horizontal="center" vertical="top" wrapText="1"/>
    </xf>
    <xf numFmtId="0" fontId="20" fillId="5" borderId="46" xfId="2" applyFont="1" applyFill="1" applyBorder="1" applyAlignment="1" applyProtection="1">
      <alignment horizontal="center" vertical="top" wrapText="1"/>
    </xf>
    <xf numFmtId="0" fontId="20" fillId="5" borderId="47" xfId="2" applyFont="1" applyFill="1" applyBorder="1" applyAlignment="1" applyProtection="1">
      <alignment horizontal="center" vertical="top" wrapText="1"/>
    </xf>
    <xf numFmtId="0" fontId="43" fillId="2" borderId="25" xfId="2" applyNumberFormat="1" applyFont="1" applyFill="1" applyBorder="1" applyAlignment="1" applyProtection="1">
      <alignment horizontal="right" vertical="center"/>
    </xf>
    <xf numFmtId="0" fontId="43" fillId="2" borderId="26" xfId="2" applyNumberFormat="1" applyFont="1" applyFill="1" applyBorder="1" applyAlignment="1" applyProtection="1">
      <alignment horizontal="right" vertical="center"/>
    </xf>
    <xf numFmtId="0" fontId="43" fillId="2" borderId="29" xfId="2" applyNumberFormat="1" applyFont="1" applyFill="1" applyBorder="1" applyAlignment="1" applyProtection="1">
      <alignment horizontal="right" vertical="center"/>
    </xf>
    <xf numFmtId="0" fontId="66" fillId="10" borderId="18" xfId="2" applyFont="1" applyFill="1" applyBorder="1" applyAlignment="1" applyProtection="1">
      <alignment horizontal="center" vertical="center" wrapText="1"/>
    </xf>
    <xf numFmtId="0" fontId="13" fillId="10" borderId="13" xfId="2" applyFont="1" applyFill="1" applyBorder="1" applyAlignment="1" applyProtection="1">
      <alignment horizontal="center" vertical="center" wrapText="1"/>
    </xf>
    <xf numFmtId="0" fontId="13" fillId="10" borderId="16" xfId="2" applyFont="1" applyFill="1" applyBorder="1" applyAlignment="1" applyProtection="1">
      <alignment horizontal="center" vertical="center" wrapText="1"/>
    </xf>
    <xf numFmtId="3" fontId="8" fillId="2" borderId="0" xfId="2" applyNumberFormat="1" applyFont="1" applyFill="1" applyBorder="1" applyAlignment="1" applyProtection="1">
      <alignment horizontal="center" vertical="center"/>
    </xf>
    <xf numFmtId="3" fontId="8" fillId="2" borderId="21" xfId="2" applyNumberFormat="1" applyFont="1" applyFill="1" applyBorder="1" applyAlignment="1" applyProtection="1">
      <alignment horizontal="center" vertical="center"/>
    </xf>
    <xf numFmtId="0" fontId="55" fillId="10" borderId="20" xfId="2" applyFont="1" applyFill="1" applyBorder="1" applyAlignment="1" applyProtection="1">
      <alignment horizontal="left" vertical="center"/>
    </xf>
    <xf numFmtId="0" fontId="55" fillId="10" borderId="0" xfId="2" applyFont="1" applyFill="1" applyBorder="1" applyAlignment="1" applyProtection="1">
      <alignment horizontal="left" vertical="center"/>
    </xf>
    <xf numFmtId="0" fontId="55" fillId="10" borderId="22" xfId="2" applyFont="1" applyFill="1" applyBorder="1" applyAlignment="1" applyProtection="1">
      <alignment horizontal="left" vertical="center"/>
    </xf>
    <xf numFmtId="49" fontId="55" fillId="10" borderId="20" xfId="2" applyNumberFormat="1" applyFont="1" applyFill="1" applyBorder="1" applyAlignment="1" applyProtection="1">
      <alignment horizontal="left" vertical="center"/>
    </xf>
    <xf numFmtId="49" fontId="55" fillId="10" borderId="0" xfId="2" applyNumberFormat="1" applyFont="1" applyFill="1" applyBorder="1" applyAlignment="1" applyProtection="1">
      <alignment horizontal="left" vertical="center"/>
    </xf>
    <xf numFmtId="49" fontId="55" fillId="10" borderId="22" xfId="2" applyNumberFormat="1" applyFont="1" applyFill="1" applyBorder="1" applyAlignment="1" applyProtection="1">
      <alignment horizontal="left" vertical="center"/>
    </xf>
    <xf numFmtId="0" fontId="5" fillId="4" borderId="60" xfId="2" applyFont="1" applyFill="1" applyBorder="1" applyAlignment="1" applyProtection="1">
      <alignment horizontal="center" vertical="center"/>
    </xf>
    <xf numFmtId="0" fontId="5" fillId="4" borderId="46" xfId="2" applyFont="1" applyFill="1" applyBorder="1" applyAlignment="1" applyProtection="1">
      <alignment horizontal="center" vertical="center"/>
    </xf>
    <xf numFmtId="0" fontId="5" fillId="4" borderId="59" xfId="2" applyFont="1" applyFill="1" applyBorder="1" applyAlignment="1" applyProtection="1">
      <alignment horizontal="center" vertical="center"/>
    </xf>
    <xf numFmtId="0" fontId="5" fillId="4" borderId="47" xfId="2" applyFont="1" applyFill="1" applyBorder="1" applyAlignment="1" applyProtection="1">
      <alignment horizontal="center" vertical="center"/>
    </xf>
    <xf numFmtId="49" fontId="8" fillId="2" borderId="20" xfId="2" applyNumberFormat="1" applyFont="1" applyFill="1" applyBorder="1" applyAlignment="1" applyProtection="1">
      <alignment horizontal="center" vertical="center"/>
    </xf>
    <xf numFmtId="49" fontId="8" fillId="2" borderId="21" xfId="2" applyNumberFormat="1" applyFont="1" applyFill="1" applyBorder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0" fontId="6" fillId="8" borderId="61" xfId="5" applyFont="1" applyFill="1" applyBorder="1" applyAlignment="1">
      <alignment horizontal="left" vertical="center"/>
    </xf>
    <xf numFmtId="0" fontId="6" fillId="8" borderId="19" xfId="5" applyFont="1" applyFill="1" applyBorder="1" applyAlignment="1">
      <alignment horizontal="left" vertical="center"/>
    </xf>
    <xf numFmtId="49" fontId="48" fillId="8" borderId="19" xfId="2" applyNumberFormat="1" applyFont="1" applyFill="1" applyBorder="1" applyAlignment="1" applyProtection="1">
      <alignment horizontal="center" vertical="center"/>
    </xf>
    <xf numFmtId="49" fontId="48" fillId="8" borderId="36" xfId="2" applyNumberFormat="1" applyFont="1" applyFill="1" applyBorder="1" applyAlignment="1" applyProtection="1">
      <alignment horizontal="center" vertical="center"/>
    </xf>
    <xf numFmtId="0" fontId="5" fillId="8" borderId="46" xfId="2" applyFont="1" applyFill="1" applyBorder="1" applyAlignment="1" applyProtection="1">
      <alignment horizontal="center" vertical="center"/>
    </xf>
    <xf numFmtId="0" fontId="5" fillId="8" borderId="47" xfId="2" applyFont="1" applyFill="1" applyBorder="1" applyAlignment="1" applyProtection="1">
      <alignment horizontal="center" vertical="center"/>
    </xf>
    <xf numFmtId="0" fontId="9" fillId="10" borderId="7" xfId="2" applyFont="1" applyFill="1" applyBorder="1" applyAlignment="1" applyProtection="1">
      <alignment horizontal="left" vertical="center"/>
    </xf>
    <xf numFmtId="0" fontId="9" fillId="10" borderId="8" xfId="2" applyFont="1" applyFill="1" applyBorder="1" applyAlignment="1" applyProtection="1">
      <alignment horizontal="left" vertical="center"/>
    </xf>
    <xf numFmtId="49" fontId="8" fillId="8" borderId="44" xfId="2" applyNumberFormat="1" applyFont="1" applyFill="1" applyBorder="1" applyAlignment="1" applyProtection="1">
      <alignment horizontal="center" vertical="center"/>
    </xf>
    <xf numFmtId="49" fontId="8" fillId="8" borderId="9" xfId="2" applyNumberFormat="1" applyFont="1" applyFill="1" applyBorder="1" applyAlignment="1" applyProtection="1">
      <alignment horizontal="center" vertical="center"/>
    </xf>
    <xf numFmtId="49" fontId="8" fillId="2" borderId="22" xfId="2" applyNumberFormat="1" applyFont="1" applyFill="1" applyBorder="1" applyAlignment="1" applyProtection="1">
      <alignment horizontal="center" vertical="center"/>
    </xf>
    <xf numFmtId="0" fontId="43" fillId="2" borderId="43" xfId="2" applyNumberFormat="1" applyFont="1" applyFill="1" applyBorder="1" applyAlignment="1" applyProtection="1">
      <alignment horizontal="right" vertical="center"/>
    </xf>
    <xf numFmtId="0" fontId="43" fillId="2" borderId="14" xfId="2" applyNumberFormat="1" applyFont="1" applyFill="1" applyBorder="1" applyAlignment="1" applyProtection="1">
      <alignment horizontal="right" vertical="center"/>
    </xf>
    <xf numFmtId="0" fontId="43" fillId="2" borderId="8" xfId="2" applyNumberFormat="1" applyFont="1" applyFill="1" applyBorder="1" applyAlignment="1" applyProtection="1">
      <alignment horizontal="right" vertical="center"/>
    </xf>
    <xf numFmtId="49" fontId="8" fillId="11" borderId="42" xfId="6" applyNumberFormat="1" applyFont="1" applyFill="1" applyBorder="1" applyAlignment="1" applyProtection="1">
      <alignment horizontal="center" vertical="center"/>
    </xf>
    <xf numFmtId="49" fontId="8" fillId="11" borderId="9" xfId="6" applyNumberFormat="1" applyFont="1" applyFill="1" applyBorder="1" applyAlignment="1" applyProtection="1">
      <alignment horizontal="center" vertical="center"/>
    </xf>
    <xf numFmtId="49" fontId="8" fillId="11" borderId="44" xfId="6" applyNumberFormat="1" applyFont="1" applyFill="1" applyBorder="1" applyAlignment="1" applyProtection="1">
      <alignment horizontal="center" vertical="center"/>
    </xf>
    <xf numFmtId="49" fontId="8" fillId="11" borderId="20" xfId="6" applyNumberFormat="1" applyFont="1" applyFill="1" applyBorder="1" applyAlignment="1" applyProtection="1">
      <alignment horizontal="center" vertical="center"/>
    </xf>
    <xf numFmtId="0" fontId="14" fillId="4" borderId="42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center" vertical="center"/>
    </xf>
    <xf numFmtId="49" fontId="8" fillId="11" borderId="42" xfId="6" applyNumberFormat="1" applyFont="1" applyFill="1" applyBorder="1" applyAlignment="1">
      <alignment horizontal="center" vertical="center"/>
    </xf>
    <xf numFmtId="49" fontId="8" fillId="11" borderId="9" xfId="6" applyNumberFormat="1" applyFont="1" applyFill="1" applyBorder="1" applyAlignment="1">
      <alignment horizontal="center" vertical="center"/>
    </xf>
    <xf numFmtId="0" fontId="8" fillId="9" borderId="2" xfId="6" applyFont="1" applyFill="1" applyBorder="1" applyAlignment="1">
      <alignment horizontal="center" vertical="center" wrapText="1"/>
    </xf>
    <xf numFmtId="0" fontId="8" fillId="9" borderId="3" xfId="6" applyFont="1" applyFill="1" applyBorder="1" applyAlignment="1">
      <alignment horizontal="center" vertical="center" wrapText="1"/>
    </xf>
    <xf numFmtId="0" fontId="8" fillId="9" borderId="20" xfId="6" applyFont="1" applyFill="1" applyBorder="1" applyAlignment="1">
      <alignment horizontal="center" vertical="center" wrapText="1"/>
    </xf>
    <xf numFmtId="0" fontId="8" fillId="9" borderId="21" xfId="6" applyFont="1" applyFill="1" applyBorder="1" applyAlignment="1">
      <alignment horizontal="center" vertical="center" wrapText="1"/>
    </xf>
    <xf numFmtId="0" fontId="8" fillId="9" borderId="0" xfId="6" applyFont="1" applyFill="1" applyBorder="1" applyAlignment="1">
      <alignment horizontal="center" vertical="center" wrapText="1"/>
    </xf>
    <xf numFmtId="0" fontId="8" fillId="9" borderId="7" xfId="6" applyFont="1" applyFill="1" applyBorder="1" applyAlignment="1">
      <alignment horizontal="center" vertical="center" wrapText="1"/>
    </xf>
    <xf numFmtId="0" fontId="8" fillId="9" borderId="8" xfId="6" applyFont="1" applyFill="1" applyBorder="1" applyAlignment="1">
      <alignment horizontal="center" vertical="center" wrapText="1"/>
    </xf>
    <xf numFmtId="49" fontId="8" fillId="11" borderId="44" xfId="6" applyNumberFormat="1" applyFont="1" applyFill="1" applyBorder="1" applyAlignment="1">
      <alignment horizontal="center" vertical="center"/>
    </xf>
  </cellXfs>
  <cellStyles count="46">
    <cellStyle name="APS" xfId="9"/>
    <cellStyle name="Color" xfId="10"/>
    <cellStyle name="Comma 2" xfId="11"/>
    <cellStyle name="Comma 3" xfId="12"/>
    <cellStyle name="Currency" xfId="1" builtinId="4"/>
    <cellStyle name="Currency 2" xfId="13"/>
    <cellStyle name="Currency 3" xfId="14"/>
    <cellStyle name="Currency 4" xfId="15"/>
    <cellStyle name="Hyperlink 2" xfId="8"/>
    <cellStyle name="Normal" xfId="0" builtinId="0"/>
    <cellStyle name="Normal 10" xfId="16"/>
    <cellStyle name="Normal 11" xfId="17"/>
    <cellStyle name="Normal 11 2" xfId="18"/>
    <cellStyle name="Normal 12" xfId="19"/>
    <cellStyle name="Normal 13" xfId="20"/>
    <cellStyle name="Normal 14" xfId="21"/>
    <cellStyle name="Normal 15" xfId="22"/>
    <cellStyle name="Normal 2" xfId="23"/>
    <cellStyle name="Normal 2 2" xfId="24"/>
    <cellStyle name="Normal 2 2 2" xfId="25"/>
    <cellStyle name="Normal 2 3" xfId="26"/>
    <cellStyle name="Normal 3" xfId="27"/>
    <cellStyle name="Normal 3 2" xfId="28"/>
    <cellStyle name="Normal 3 3" xfId="29"/>
    <cellStyle name="Normal 3 3 2" xfId="30"/>
    <cellStyle name="Normal 3 4" xfId="31"/>
    <cellStyle name="Normal 4" xfId="32"/>
    <cellStyle name="Normal 4 2" xfId="6"/>
    <cellStyle name="Normal 5" xfId="33"/>
    <cellStyle name="Normal 5 2" xfId="5"/>
    <cellStyle name="Normal 5 3" xfId="34"/>
    <cellStyle name="Normal 5 4" xfId="35"/>
    <cellStyle name="Normal 6" xfId="36"/>
    <cellStyle name="Normal 7" xfId="37"/>
    <cellStyle name="Normal 8" xfId="38"/>
    <cellStyle name="Normal 9" xfId="39"/>
    <cellStyle name="Normal_Copy of LIQ774-777" xfId="7"/>
    <cellStyle name="Normal_Distrib LIQ755" xfId="4"/>
    <cellStyle name="Normal_LIQ-526 and LIQ-526A Domestic Microbrewery Tax Forms(7-2006)" xfId="3"/>
    <cellStyle name="Normal_TAX Form Dist" xfId="2"/>
    <cellStyle name="Percent 2" xfId="40"/>
    <cellStyle name="Posting_Period" xfId="41"/>
    <cellStyle name="Style 1" xfId="42"/>
    <cellStyle name="Style 2" xfId="43"/>
    <cellStyle name="Tax_Rate" xfId="44"/>
    <cellStyle name="Transcript_Date" xfId="45"/>
  </cellStyles>
  <dxfs count="0"/>
  <tableStyles count="0" defaultTableStyle="TableStyleMedium2" defaultPivotStyle="PivotStyleLight16"/>
  <colors>
    <mruColors>
      <color rgb="FF3333FF"/>
      <color rgb="FFDDDDDD"/>
      <color rgb="FF0066FF"/>
      <color rgb="FFCCFFCC"/>
      <color rgb="FF99CCFF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546099</xdr:colOff>
      <xdr:row>0</xdr:row>
      <xdr:rowOff>152400</xdr:rowOff>
    </xdr:from>
    <xdr:ext cx="3433233" cy="761940"/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4262966" y="152400"/>
          <a:ext cx="3433233" cy="76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Email:  beerwinetaxes@lcb.wa.gov</a:t>
          </a:r>
        </a:p>
      </xdr:txBody>
    </xdr:sp>
    <xdr:clientData/>
  </xdr:oneCellAnchor>
  <xdr:twoCellAnchor editAs="oneCell">
    <xdr:from>
      <xdr:col>0</xdr:col>
      <xdr:colOff>110067</xdr:colOff>
      <xdr:row>0</xdr:row>
      <xdr:rowOff>135466</xdr:rowOff>
    </xdr:from>
    <xdr:to>
      <xdr:col>1</xdr:col>
      <xdr:colOff>2514124</xdr:colOff>
      <xdr:row>3</xdr:row>
      <xdr:rowOff>132209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135466"/>
          <a:ext cx="3809524" cy="6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891540</xdr:colOff>
          <xdr:row>4</xdr:row>
          <xdr:rowOff>83820</xdr:rowOff>
        </xdr:from>
        <xdr:to>
          <xdr:col>11</xdr:col>
          <xdr:colOff>937260</xdr:colOff>
          <xdr:row>6</xdr:row>
          <xdr:rowOff>152400</xdr:rowOff>
        </xdr:to>
        <xdr:sp macro="" textlink="">
          <xdr:nvSpPr>
            <xdr:cNvPr id="2057" name="ToggleButton1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546099</xdr:colOff>
      <xdr:row>0</xdr:row>
      <xdr:rowOff>152400</xdr:rowOff>
    </xdr:from>
    <xdr:ext cx="3433233" cy="761940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4965699" y="152400"/>
          <a:ext cx="3433233" cy="76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Email:  beerwinetaxes@lcb.wa.gov</a:t>
          </a:r>
        </a:p>
      </xdr:txBody>
    </xdr:sp>
    <xdr:clientData/>
  </xdr:oneCellAnchor>
  <xdr:twoCellAnchor editAs="oneCell">
    <xdr:from>
      <xdr:col>0</xdr:col>
      <xdr:colOff>110067</xdr:colOff>
      <xdr:row>0</xdr:row>
      <xdr:rowOff>135466</xdr:rowOff>
    </xdr:from>
    <xdr:to>
      <xdr:col>1</xdr:col>
      <xdr:colOff>2514124</xdr:colOff>
      <xdr:row>3</xdr:row>
      <xdr:rowOff>132209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135466"/>
          <a:ext cx="3806137" cy="659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546099</xdr:colOff>
      <xdr:row>0</xdr:row>
      <xdr:rowOff>152400</xdr:rowOff>
    </xdr:from>
    <xdr:ext cx="3433233" cy="761940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4965699" y="152400"/>
          <a:ext cx="3433233" cy="76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Email:  beerwinetaxes@lcb.wa.gov</a:t>
          </a:r>
        </a:p>
      </xdr:txBody>
    </xdr:sp>
    <xdr:clientData/>
  </xdr:oneCellAnchor>
  <xdr:twoCellAnchor editAs="oneCell">
    <xdr:from>
      <xdr:col>0</xdr:col>
      <xdr:colOff>110067</xdr:colOff>
      <xdr:row>0</xdr:row>
      <xdr:rowOff>135466</xdr:rowOff>
    </xdr:from>
    <xdr:to>
      <xdr:col>1</xdr:col>
      <xdr:colOff>2514124</xdr:colOff>
      <xdr:row>3</xdr:row>
      <xdr:rowOff>132209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135466"/>
          <a:ext cx="3806137" cy="659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546099</xdr:colOff>
      <xdr:row>0</xdr:row>
      <xdr:rowOff>152400</xdr:rowOff>
    </xdr:from>
    <xdr:ext cx="3433233" cy="761940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795779" y="152400"/>
          <a:ext cx="3433233" cy="76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Email:  beerwinetaxes@lcb.wa.gov</a:t>
          </a:r>
        </a:p>
      </xdr:txBody>
    </xdr:sp>
    <xdr:clientData/>
  </xdr:oneCellAnchor>
  <xdr:oneCellAnchor>
    <xdr:from>
      <xdr:col>0</xdr:col>
      <xdr:colOff>110067</xdr:colOff>
      <xdr:row>0</xdr:row>
      <xdr:rowOff>135466</xdr:rowOff>
    </xdr:from>
    <xdr:ext cx="3809524" cy="65714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135466"/>
          <a:ext cx="3809524" cy="657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99CCFF"/>
    <pageSetUpPr fitToPage="1"/>
  </sheetPr>
  <dimension ref="A1:O651"/>
  <sheetViews>
    <sheetView showGridLines="0" tabSelected="1" zoomScale="90" zoomScaleNormal="90" workbookViewId="0">
      <selection activeCell="B6" sqref="B6"/>
    </sheetView>
  </sheetViews>
  <sheetFormatPr defaultColWidth="9.109375" defaultRowHeight="12.75" customHeight="1" zeroHeight="1" x14ac:dyDescent="0.25"/>
  <cols>
    <col min="1" max="1" width="20.44140625" style="32" customWidth="1"/>
    <col min="2" max="2" width="44" style="32" customWidth="1"/>
    <col min="3" max="3" width="10.77734375" style="32" customWidth="1"/>
    <col min="4" max="5" width="5.6640625" style="32" customWidth="1"/>
    <col min="6" max="6" width="15" style="32" customWidth="1"/>
    <col min="7" max="7" width="5.6640625" style="32" customWidth="1"/>
    <col min="8" max="8" width="15" style="32" customWidth="1"/>
    <col min="9" max="9" width="5.6640625" style="32" customWidth="1"/>
    <col min="10" max="10" width="15" style="32" customWidth="1"/>
    <col min="11" max="11" width="5.6640625" style="32" customWidth="1"/>
    <col min="12" max="12" width="15" style="32" customWidth="1"/>
    <col min="13" max="13" width="5.6640625" style="32" customWidth="1"/>
    <col min="14" max="14" width="15" style="32" customWidth="1"/>
    <col min="15" max="15" width="1.6640625" style="62" customWidth="1"/>
    <col min="16" max="16384" width="9.109375" style="62"/>
  </cols>
  <sheetData>
    <row r="1" spans="1:15" s="56" customFormat="1" ht="17.399999999999999" customHeight="1" x14ac:dyDescent="0.3">
      <c r="A1" s="2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 t="s">
        <v>0</v>
      </c>
      <c r="O1" s="55"/>
    </row>
    <row r="2" spans="1:15" s="56" customFormat="1" ht="17.399999999999999" customHeight="1" x14ac:dyDescent="0.3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 t="s">
        <v>1</v>
      </c>
      <c r="O2" s="57"/>
    </row>
    <row r="3" spans="1:15" s="56" customFormat="1" ht="17.399999999999999" customHeight="1" x14ac:dyDescent="0.3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7" t="s">
        <v>2</v>
      </c>
      <c r="O3" s="58"/>
    </row>
    <row r="4" spans="1:15" s="56" customFormat="1" ht="17.399999999999999" customHeight="1" x14ac:dyDescent="0.25">
      <c r="A4" s="1"/>
      <c r="B4" s="2"/>
      <c r="C4" s="3"/>
      <c r="D4" s="3"/>
      <c r="E4" s="4"/>
      <c r="F4" s="4"/>
      <c r="G4" s="4"/>
      <c r="H4" s="4"/>
      <c r="I4" s="4"/>
      <c r="J4" s="33"/>
      <c r="K4" s="4"/>
      <c r="L4" s="4"/>
      <c r="M4" s="4"/>
      <c r="N4" s="30" t="s">
        <v>60</v>
      </c>
      <c r="O4" s="58"/>
    </row>
    <row r="5" spans="1:15" s="56" customFormat="1" ht="17.399999999999999" customHeight="1" thickBot="1" x14ac:dyDescent="0.3">
      <c r="A5" s="8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8"/>
      <c r="O5" s="55"/>
    </row>
    <row r="6" spans="1:15" s="56" customFormat="1" ht="30" customHeight="1" thickTop="1" thickBot="1" x14ac:dyDescent="0.3">
      <c r="A6" s="35" t="s">
        <v>65</v>
      </c>
      <c r="B6" s="46"/>
      <c r="C6" s="36"/>
      <c r="D6" s="19"/>
      <c r="E6" s="37"/>
      <c r="F6" s="37"/>
      <c r="G6" s="4"/>
      <c r="H6" s="343" t="s">
        <v>3</v>
      </c>
      <c r="I6" s="344"/>
      <c r="J6" s="20"/>
      <c r="K6" s="202" t="b">
        <v>0</v>
      </c>
      <c r="L6" s="4"/>
      <c r="M6" s="42" t="b">
        <f>IF(K6=TRUE,"P")</f>
        <v>0</v>
      </c>
      <c r="N6" s="1"/>
      <c r="O6" s="55"/>
    </row>
    <row r="7" spans="1:15" s="56" customFormat="1" ht="30" customHeight="1" thickTop="1" x14ac:dyDescent="0.3">
      <c r="A7" s="35" t="s">
        <v>66</v>
      </c>
      <c r="B7" s="345"/>
      <c r="C7" s="346"/>
      <c r="D7" s="346"/>
      <c r="E7" s="346"/>
      <c r="F7" s="347"/>
      <c r="G7" s="4"/>
      <c r="H7" s="348"/>
      <c r="I7" s="349"/>
      <c r="J7" s="4"/>
      <c r="K7" s="43" t="s">
        <v>63</v>
      </c>
      <c r="L7" s="4"/>
      <c r="M7" s="4"/>
      <c r="N7" s="9"/>
      <c r="O7" s="55"/>
    </row>
    <row r="8" spans="1:15" s="56" customFormat="1" ht="30" customHeight="1" x14ac:dyDescent="0.25">
      <c r="A8" s="35" t="s">
        <v>67</v>
      </c>
      <c r="B8" s="345"/>
      <c r="C8" s="346"/>
      <c r="D8" s="346"/>
      <c r="E8" s="346"/>
      <c r="F8" s="347"/>
      <c r="G8" s="4"/>
      <c r="H8" s="343" t="s">
        <v>4</v>
      </c>
      <c r="I8" s="344"/>
      <c r="J8" s="4"/>
      <c r="K8" s="44" t="s">
        <v>61</v>
      </c>
      <c r="L8" s="4"/>
      <c r="M8" s="4"/>
      <c r="N8" s="9"/>
      <c r="O8" s="55"/>
    </row>
    <row r="9" spans="1:15" s="56" customFormat="1" ht="30" customHeight="1" x14ac:dyDescent="0.25">
      <c r="A9" s="35" t="s">
        <v>64</v>
      </c>
      <c r="B9" s="345"/>
      <c r="C9" s="346"/>
      <c r="D9" s="346"/>
      <c r="E9" s="346"/>
      <c r="F9" s="347"/>
      <c r="G9" s="4"/>
      <c r="H9" s="348"/>
      <c r="I9" s="349"/>
      <c r="J9" s="4"/>
      <c r="K9" s="45" t="s">
        <v>62</v>
      </c>
      <c r="L9" s="4"/>
      <c r="M9" s="4"/>
      <c r="N9" s="1"/>
      <c r="O9" s="55"/>
    </row>
    <row r="10" spans="1:15" s="56" customFormat="1" ht="12" customHeight="1" thickBot="1" x14ac:dyDescent="0.3">
      <c r="A10" s="34"/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55"/>
    </row>
    <row r="11" spans="1:15" s="56" customFormat="1" ht="20.100000000000001" customHeight="1" x14ac:dyDescent="0.25">
      <c r="A11" s="358" t="s">
        <v>91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60"/>
      <c r="O11" s="55"/>
    </row>
    <row r="12" spans="1:15" s="56" customFormat="1" ht="20.100000000000001" customHeight="1" x14ac:dyDescent="0.25">
      <c r="A12" s="67" t="s">
        <v>104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55"/>
    </row>
    <row r="13" spans="1:15" s="56" customFormat="1" ht="20.100000000000001" customHeight="1" thickBot="1" x14ac:dyDescent="0.3">
      <c r="A13" s="350" t="s">
        <v>89</v>
      </c>
      <c r="B13" s="351"/>
      <c r="C13" s="351"/>
      <c r="D13" s="351"/>
      <c r="E13" s="351"/>
      <c r="F13" s="352" t="s">
        <v>71</v>
      </c>
      <c r="G13" s="352"/>
      <c r="H13" s="352"/>
      <c r="I13" s="352"/>
      <c r="J13" s="352"/>
      <c r="K13" s="352"/>
      <c r="L13" s="352"/>
      <c r="M13" s="352"/>
      <c r="N13" s="353"/>
      <c r="O13" s="55"/>
    </row>
    <row r="14" spans="1:15" s="56" customFormat="1" ht="21" customHeight="1" thickBot="1" x14ac:dyDescent="0.3">
      <c r="A14" s="365" t="s">
        <v>68</v>
      </c>
      <c r="B14" s="366"/>
      <c r="C14" s="366"/>
      <c r="D14" s="367"/>
      <c r="E14" s="361" t="s">
        <v>6</v>
      </c>
      <c r="F14" s="362"/>
      <c r="G14" s="362"/>
      <c r="H14" s="362"/>
      <c r="I14" s="362"/>
      <c r="J14" s="363"/>
      <c r="K14" s="361" t="s">
        <v>7</v>
      </c>
      <c r="L14" s="362"/>
      <c r="M14" s="362"/>
      <c r="N14" s="364"/>
      <c r="O14" s="55"/>
    </row>
    <row r="15" spans="1:15" s="56" customFormat="1" ht="15" customHeight="1" x14ac:dyDescent="0.25">
      <c r="A15" s="207">
        <v>-1</v>
      </c>
      <c r="B15" s="354">
        <v>-2</v>
      </c>
      <c r="C15" s="355"/>
      <c r="D15" s="356"/>
      <c r="E15" s="354">
        <v>-3</v>
      </c>
      <c r="F15" s="356"/>
      <c r="G15" s="354">
        <v>-4</v>
      </c>
      <c r="H15" s="356"/>
      <c r="I15" s="354">
        <v>-5</v>
      </c>
      <c r="J15" s="356"/>
      <c r="K15" s="355">
        <v>-6</v>
      </c>
      <c r="L15" s="356"/>
      <c r="M15" s="354">
        <v>-7</v>
      </c>
      <c r="N15" s="357"/>
      <c r="O15" s="55"/>
    </row>
    <row r="16" spans="1:15" s="56" customFormat="1" ht="15" customHeight="1" x14ac:dyDescent="0.25">
      <c r="A16" s="208" t="s">
        <v>8</v>
      </c>
      <c r="B16" s="336" t="s">
        <v>9</v>
      </c>
      <c r="C16" s="337"/>
      <c r="D16" s="338"/>
      <c r="E16" s="339" t="s">
        <v>10</v>
      </c>
      <c r="F16" s="340"/>
      <c r="G16" s="339" t="s">
        <v>11</v>
      </c>
      <c r="H16" s="340"/>
      <c r="I16" s="339" t="s">
        <v>12</v>
      </c>
      <c r="J16" s="340"/>
      <c r="K16" s="341" t="s">
        <v>69</v>
      </c>
      <c r="L16" s="340"/>
      <c r="M16" s="339" t="s">
        <v>70</v>
      </c>
      <c r="N16" s="342"/>
      <c r="O16" s="55"/>
    </row>
    <row r="17" spans="1:15" s="56" customFormat="1" ht="15" customHeight="1" x14ac:dyDescent="0.3">
      <c r="A17" s="209" t="s">
        <v>13</v>
      </c>
      <c r="B17" s="210" t="s">
        <v>14</v>
      </c>
      <c r="C17" s="330" t="s">
        <v>212</v>
      </c>
      <c r="D17" s="331"/>
      <c r="E17" s="332" t="s">
        <v>15</v>
      </c>
      <c r="F17" s="333"/>
      <c r="G17" s="332" t="s">
        <v>15</v>
      </c>
      <c r="H17" s="333"/>
      <c r="I17" s="332" t="s">
        <v>15</v>
      </c>
      <c r="J17" s="333"/>
      <c r="K17" s="334" t="s">
        <v>16</v>
      </c>
      <c r="L17" s="333"/>
      <c r="M17" s="332" t="s">
        <v>16</v>
      </c>
      <c r="N17" s="335"/>
      <c r="O17" s="55"/>
    </row>
    <row r="18" spans="1:15" s="60" customFormat="1" ht="30" customHeight="1" x14ac:dyDescent="0.25">
      <c r="A18" s="215"/>
      <c r="B18" s="216"/>
      <c r="C18" s="327"/>
      <c r="D18" s="328"/>
      <c r="E18" s="228"/>
      <c r="F18" s="229"/>
      <c r="G18" s="228"/>
      <c r="H18" s="229"/>
      <c r="I18" s="228"/>
      <c r="J18" s="229"/>
      <c r="K18" s="228"/>
      <c r="L18" s="229"/>
      <c r="M18" s="228"/>
      <c r="N18" s="329"/>
      <c r="O18" s="59"/>
    </row>
    <row r="19" spans="1:15" s="60" customFormat="1" ht="30" customHeight="1" x14ac:dyDescent="0.25">
      <c r="A19" s="217"/>
      <c r="B19" s="216"/>
      <c r="C19" s="327"/>
      <c r="D19" s="328"/>
      <c r="E19" s="228"/>
      <c r="F19" s="229"/>
      <c r="G19" s="228"/>
      <c r="H19" s="229"/>
      <c r="I19" s="228"/>
      <c r="J19" s="229"/>
      <c r="K19" s="228"/>
      <c r="L19" s="229"/>
      <c r="M19" s="228"/>
      <c r="N19" s="329"/>
      <c r="O19" s="59"/>
    </row>
    <row r="20" spans="1:15" s="60" customFormat="1" ht="30" customHeight="1" x14ac:dyDescent="0.25">
      <c r="A20" s="217"/>
      <c r="B20" s="216"/>
      <c r="C20" s="327"/>
      <c r="D20" s="328"/>
      <c r="E20" s="228"/>
      <c r="F20" s="229"/>
      <c r="G20" s="228"/>
      <c r="H20" s="229"/>
      <c r="I20" s="228"/>
      <c r="J20" s="229"/>
      <c r="K20" s="228"/>
      <c r="L20" s="229"/>
      <c r="M20" s="228"/>
      <c r="N20" s="329"/>
      <c r="O20" s="59"/>
    </row>
    <row r="21" spans="1:15" s="60" customFormat="1" ht="30" customHeight="1" x14ac:dyDescent="0.25">
      <c r="A21" s="217"/>
      <c r="B21" s="216"/>
      <c r="C21" s="327"/>
      <c r="D21" s="328"/>
      <c r="E21" s="228"/>
      <c r="F21" s="229"/>
      <c r="G21" s="228"/>
      <c r="H21" s="229"/>
      <c r="I21" s="228"/>
      <c r="J21" s="229"/>
      <c r="K21" s="228"/>
      <c r="L21" s="229"/>
      <c r="M21" s="228"/>
      <c r="N21" s="329"/>
    </row>
    <row r="22" spans="1:15" s="60" customFormat="1" ht="30" customHeight="1" x14ac:dyDescent="0.25">
      <c r="A22" s="217"/>
      <c r="B22" s="216"/>
      <c r="C22" s="327"/>
      <c r="D22" s="328"/>
      <c r="E22" s="228"/>
      <c r="F22" s="229"/>
      <c r="G22" s="228"/>
      <c r="H22" s="229"/>
      <c r="I22" s="228"/>
      <c r="J22" s="229"/>
      <c r="K22" s="228"/>
      <c r="L22" s="229"/>
      <c r="M22" s="228"/>
      <c r="N22" s="329"/>
    </row>
    <row r="23" spans="1:15" s="60" customFormat="1" ht="30" customHeight="1" x14ac:dyDescent="0.25">
      <c r="A23" s="217"/>
      <c r="B23" s="216"/>
      <c r="C23" s="327"/>
      <c r="D23" s="328"/>
      <c r="E23" s="228"/>
      <c r="F23" s="229"/>
      <c r="G23" s="228"/>
      <c r="H23" s="229"/>
      <c r="I23" s="228"/>
      <c r="J23" s="229"/>
      <c r="K23" s="228"/>
      <c r="L23" s="229"/>
      <c r="M23" s="228"/>
      <c r="N23" s="329"/>
    </row>
    <row r="24" spans="1:15" s="60" customFormat="1" ht="30" customHeight="1" x14ac:dyDescent="0.25">
      <c r="A24" s="217"/>
      <c r="B24" s="216"/>
      <c r="C24" s="327"/>
      <c r="D24" s="328"/>
      <c r="E24" s="228"/>
      <c r="F24" s="229"/>
      <c r="G24" s="228"/>
      <c r="H24" s="229"/>
      <c r="I24" s="228"/>
      <c r="J24" s="229"/>
      <c r="K24" s="228"/>
      <c r="L24" s="229"/>
      <c r="M24" s="228"/>
      <c r="N24" s="329"/>
    </row>
    <row r="25" spans="1:15" s="60" customFormat="1" ht="30" customHeight="1" x14ac:dyDescent="0.25">
      <c r="A25" s="217"/>
      <c r="B25" s="216"/>
      <c r="C25" s="327"/>
      <c r="D25" s="328"/>
      <c r="E25" s="228"/>
      <c r="F25" s="229"/>
      <c r="G25" s="228"/>
      <c r="H25" s="229"/>
      <c r="I25" s="228"/>
      <c r="J25" s="229"/>
      <c r="K25" s="228"/>
      <c r="L25" s="229"/>
      <c r="M25" s="228"/>
      <c r="N25" s="329"/>
    </row>
    <row r="26" spans="1:15" s="60" customFormat="1" ht="30" customHeight="1" x14ac:dyDescent="0.25">
      <c r="A26" s="217"/>
      <c r="B26" s="216"/>
      <c r="C26" s="327"/>
      <c r="D26" s="328"/>
      <c r="E26" s="228"/>
      <c r="F26" s="229"/>
      <c r="G26" s="228"/>
      <c r="H26" s="229"/>
      <c r="I26" s="228"/>
      <c r="J26" s="229"/>
      <c r="K26" s="228"/>
      <c r="L26" s="229"/>
      <c r="M26" s="228"/>
      <c r="N26" s="329"/>
    </row>
    <row r="27" spans="1:15" s="60" customFormat="1" ht="30" customHeight="1" x14ac:dyDescent="0.25">
      <c r="A27" s="217"/>
      <c r="B27" s="216"/>
      <c r="C27" s="327"/>
      <c r="D27" s="328"/>
      <c r="E27" s="228"/>
      <c r="F27" s="229"/>
      <c r="G27" s="228"/>
      <c r="H27" s="229"/>
      <c r="I27" s="228"/>
      <c r="J27" s="229"/>
      <c r="K27" s="228"/>
      <c r="L27" s="229"/>
      <c r="M27" s="228"/>
      <c r="N27" s="329"/>
    </row>
    <row r="28" spans="1:15" s="60" customFormat="1" ht="30" customHeight="1" x14ac:dyDescent="0.25">
      <c r="A28" s="217"/>
      <c r="B28" s="216"/>
      <c r="C28" s="327"/>
      <c r="D28" s="328"/>
      <c r="E28" s="228"/>
      <c r="F28" s="229"/>
      <c r="G28" s="228"/>
      <c r="H28" s="229"/>
      <c r="I28" s="228"/>
      <c r="J28" s="229"/>
      <c r="K28" s="228"/>
      <c r="L28" s="229"/>
      <c r="M28" s="228"/>
      <c r="N28" s="329"/>
    </row>
    <row r="29" spans="1:15" s="60" customFormat="1" ht="30" customHeight="1" x14ac:dyDescent="0.25">
      <c r="A29" s="217"/>
      <c r="B29" s="216"/>
      <c r="C29" s="327"/>
      <c r="D29" s="328"/>
      <c r="E29" s="228"/>
      <c r="F29" s="229"/>
      <c r="G29" s="228"/>
      <c r="H29" s="229"/>
      <c r="I29" s="228"/>
      <c r="J29" s="229"/>
      <c r="K29" s="228"/>
      <c r="L29" s="229"/>
      <c r="M29" s="228"/>
      <c r="N29" s="329"/>
    </row>
    <row r="30" spans="1:15" s="60" customFormat="1" ht="30" customHeight="1" x14ac:dyDescent="0.25">
      <c r="A30" s="217"/>
      <c r="B30" s="216"/>
      <c r="C30" s="327"/>
      <c r="D30" s="328"/>
      <c r="E30" s="228"/>
      <c r="F30" s="229"/>
      <c r="G30" s="228"/>
      <c r="H30" s="229"/>
      <c r="I30" s="228"/>
      <c r="J30" s="229"/>
      <c r="K30" s="228"/>
      <c r="L30" s="229"/>
      <c r="M30" s="228"/>
      <c r="N30" s="329"/>
    </row>
    <row r="31" spans="1:15" s="60" customFormat="1" ht="30" customHeight="1" x14ac:dyDescent="0.25">
      <c r="A31" s="217"/>
      <c r="B31" s="216"/>
      <c r="C31" s="327"/>
      <c r="D31" s="328"/>
      <c r="E31" s="228"/>
      <c r="F31" s="229"/>
      <c r="G31" s="228"/>
      <c r="H31" s="229"/>
      <c r="I31" s="228"/>
      <c r="J31" s="229"/>
      <c r="K31" s="228"/>
      <c r="L31" s="229"/>
      <c r="M31" s="228"/>
      <c r="N31" s="329"/>
    </row>
    <row r="32" spans="1:15" s="60" customFormat="1" ht="30" customHeight="1" x14ac:dyDescent="0.25">
      <c r="A32" s="217"/>
      <c r="B32" s="216"/>
      <c r="C32" s="327"/>
      <c r="D32" s="328"/>
      <c r="E32" s="228"/>
      <c r="F32" s="229"/>
      <c r="G32" s="228"/>
      <c r="H32" s="229"/>
      <c r="I32" s="228"/>
      <c r="J32" s="229"/>
      <c r="K32" s="228"/>
      <c r="L32" s="229"/>
      <c r="M32" s="228"/>
      <c r="N32" s="329"/>
    </row>
    <row r="33" spans="1:15" s="60" customFormat="1" ht="30" customHeight="1" x14ac:dyDescent="0.25">
      <c r="A33" s="217"/>
      <c r="B33" s="216"/>
      <c r="C33" s="327"/>
      <c r="D33" s="328"/>
      <c r="E33" s="228"/>
      <c r="F33" s="229"/>
      <c r="G33" s="228"/>
      <c r="H33" s="229"/>
      <c r="I33" s="228"/>
      <c r="J33" s="229"/>
      <c r="K33" s="228"/>
      <c r="L33" s="229"/>
      <c r="M33" s="228"/>
      <c r="N33" s="329"/>
    </row>
    <row r="34" spans="1:15" s="60" customFormat="1" ht="30" customHeight="1" x14ac:dyDescent="0.25">
      <c r="A34" s="217"/>
      <c r="B34" s="216"/>
      <c r="C34" s="327"/>
      <c r="D34" s="328"/>
      <c r="E34" s="228"/>
      <c r="F34" s="229"/>
      <c r="G34" s="228"/>
      <c r="H34" s="229"/>
      <c r="I34" s="228"/>
      <c r="J34" s="229"/>
      <c r="K34" s="228"/>
      <c r="L34" s="229"/>
      <c r="M34" s="228"/>
      <c r="N34" s="329"/>
    </row>
    <row r="35" spans="1:15" s="60" customFormat="1" ht="30" customHeight="1" x14ac:dyDescent="0.25">
      <c r="A35" s="215"/>
      <c r="B35" s="216"/>
      <c r="C35" s="327"/>
      <c r="D35" s="328"/>
      <c r="E35" s="228"/>
      <c r="F35" s="229"/>
      <c r="G35" s="228"/>
      <c r="H35" s="229"/>
      <c r="I35" s="228"/>
      <c r="J35" s="229"/>
      <c r="K35" s="228"/>
      <c r="L35" s="229"/>
      <c r="M35" s="228"/>
      <c r="N35" s="329"/>
    </row>
    <row r="36" spans="1:15" s="60" customFormat="1" ht="30" customHeight="1" x14ac:dyDescent="0.25">
      <c r="A36" s="255" t="s">
        <v>17</v>
      </c>
      <c r="B36" s="256"/>
      <c r="C36" s="256"/>
      <c r="D36" s="212" t="s">
        <v>18</v>
      </c>
      <c r="E36" s="230" t="str">
        <f>IF($B$6=0," ",SUM(E18:E35))</f>
        <v xml:space="preserve"> </v>
      </c>
      <c r="F36" s="231"/>
      <c r="G36" s="230" t="str">
        <f>IF($B$6=0," ",SUM(G18:G35))</f>
        <v xml:space="preserve"> </v>
      </c>
      <c r="H36" s="231"/>
      <c r="I36" s="230" t="str">
        <f>IF($B$6=0," ",SUM(I18:I35))</f>
        <v xml:space="preserve"> </v>
      </c>
      <c r="J36" s="231"/>
      <c r="K36" s="230" t="str">
        <f>IF($B$6=0," ",SUM(K18:K35))</f>
        <v xml:space="preserve"> </v>
      </c>
      <c r="L36" s="231"/>
      <c r="M36" s="230" t="str">
        <f>IF($B$6=0," ",SUM(M18:M35))</f>
        <v xml:space="preserve"> </v>
      </c>
      <c r="N36" s="232"/>
    </row>
    <row r="37" spans="1:15" s="60" customFormat="1" ht="30" customHeight="1" x14ac:dyDescent="0.25">
      <c r="A37" s="255" t="s">
        <v>116</v>
      </c>
      <c r="B37" s="256"/>
      <c r="C37" s="256"/>
      <c r="D37" s="212" t="s">
        <v>19</v>
      </c>
      <c r="E37" s="233"/>
      <c r="F37" s="234"/>
      <c r="G37" s="233"/>
      <c r="H37" s="234"/>
      <c r="I37" s="233"/>
      <c r="J37" s="234"/>
      <c r="K37" s="233"/>
      <c r="L37" s="234"/>
      <c r="M37" s="233"/>
      <c r="N37" s="235"/>
    </row>
    <row r="38" spans="1:15" s="60" customFormat="1" ht="30" customHeight="1" x14ac:dyDescent="0.25">
      <c r="A38" s="255" t="s">
        <v>119</v>
      </c>
      <c r="B38" s="256"/>
      <c r="C38" s="256"/>
      <c r="D38" s="212" t="s">
        <v>20</v>
      </c>
      <c r="E38" s="230" t="str">
        <f>IF($B$6=0," ",(SUM(E36+E37)))</f>
        <v xml:space="preserve"> </v>
      </c>
      <c r="F38" s="231"/>
      <c r="G38" s="230" t="str">
        <f t="shared" ref="G38" si="0">IF($B$6=0," ",(SUM(G36+G37)))</f>
        <v xml:space="preserve"> </v>
      </c>
      <c r="H38" s="231"/>
      <c r="I38" s="230" t="str">
        <f t="shared" ref="I38" si="1">IF($B$6=0," ",(SUM(I36+I37)))</f>
        <v xml:space="preserve"> </v>
      </c>
      <c r="J38" s="231"/>
      <c r="K38" s="230" t="str">
        <f t="shared" ref="K38" si="2">IF($B$6=0," ",(SUM(K36+K37)))</f>
        <v xml:space="preserve"> </v>
      </c>
      <c r="L38" s="231"/>
      <c r="M38" s="230" t="str">
        <f t="shared" ref="M38" si="3">IF($B$6=0," ",(SUM(M36+M37)))</f>
        <v xml:space="preserve"> </v>
      </c>
      <c r="N38" s="232"/>
    </row>
    <row r="39" spans="1:15" s="60" customFormat="1" ht="30" customHeight="1" x14ac:dyDescent="0.25">
      <c r="A39" s="255" t="s">
        <v>167</v>
      </c>
      <c r="B39" s="256"/>
      <c r="C39" s="256"/>
      <c r="D39" s="212" t="s">
        <v>21</v>
      </c>
      <c r="E39" s="230" t="str">
        <f>IF($B$6=0, " ", ('Tax Credit (LIQ779)'!E22:F22)*-1)</f>
        <v xml:space="preserve"> </v>
      </c>
      <c r="F39" s="231"/>
      <c r="G39" s="230" t="str">
        <f>IF($B$6=0, " ", ('Tax Credit (LIQ779)'!G22:H22)*-1)</f>
        <v xml:space="preserve"> </v>
      </c>
      <c r="H39" s="231"/>
      <c r="I39" s="230" t="str">
        <f>IF($B$6=0, " ", ('Tax Credit (LIQ779)'!I22:J22)*-1)</f>
        <v xml:space="preserve"> </v>
      </c>
      <c r="J39" s="231"/>
      <c r="K39" s="230" t="str">
        <f>IF($B$6=0, " ", ('Tax Credit (LIQ779)'!K22:L22)*-1)</f>
        <v xml:space="preserve"> </v>
      </c>
      <c r="L39" s="231"/>
      <c r="M39" s="230" t="str">
        <f>IF($B$6=0, " ", ('Tax Credit (LIQ779)'!M22:N22)*-1)</f>
        <v xml:space="preserve"> </v>
      </c>
      <c r="N39" s="232"/>
    </row>
    <row r="40" spans="1:15" s="60" customFormat="1" ht="30" customHeight="1" thickBot="1" x14ac:dyDescent="0.3">
      <c r="A40" s="322" t="s">
        <v>217</v>
      </c>
      <c r="B40" s="323"/>
      <c r="C40" s="323"/>
      <c r="D40" s="213" t="s">
        <v>22</v>
      </c>
      <c r="E40" s="324" t="str">
        <f>IF($B$6=0," ",SUM(E38+E39))</f>
        <v xml:space="preserve"> </v>
      </c>
      <c r="F40" s="325"/>
      <c r="G40" s="324" t="str">
        <f t="shared" ref="G40" si="4">IF($B$6=0," ",SUM(G38+G39))</f>
        <v xml:space="preserve"> </v>
      </c>
      <c r="H40" s="325"/>
      <c r="I40" s="324" t="str">
        <f t="shared" ref="I40" si="5">IF($B$6=0," ",SUM(I38+I39))</f>
        <v xml:space="preserve"> </v>
      </c>
      <c r="J40" s="325"/>
      <c r="K40" s="324" t="str">
        <f t="shared" ref="K40" si="6">IF($B$6=0," ",SUM(K38+K39))</f>
        <v xml:space="preserve"> </v>
      </c>
      <c r="L40" s="325"/>
      <c r="M40" s="324" t="str">
        <f t="shared" ref="M40" si="7">IF($B$6=0," ",SUM(M38+M39))</f>
        <v xml:space="preserve"> </v>
      </c>
      <c r="N40" s="326"/>
    </row>
    <row r="41" spans="1:15" s="56" customFormat="1" ht="9.9" customHeight="1" thickBot="1" x14ac:dyDescent="0.3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</row>
    <row r="42" spans="1:15" s="56" customFormat="1" ht="34.799999999999997" customHeight="1" x14ac:dyDescent="0.25">
      <c r="A42" s="257" t="s">
        <v>23</v>
      </c>
      <c r="B42" s="258"/>
      <c r="C42" s="259"/>
      <c r="D42" s="15"/>
      <c r="E42" s="260" t="s">
        <v>24</v>
      </c>
      <c r="F42" s="261"/>
      <c r="G42" s="262" t="s">
        <v>25</v>
      </c>
      <c r="H42" s="261"/>
      <c r="I42" s="262" t="s">
        <v>26</v>
      </c>
      <c r="J42" s="263"/>
      <c r="K42" s="262" t="s">
        <v>43</v>
      </c>
      <c r="L42" s="261"/>
      <c r="M42" s="262" t="s">
        <v>27</v>
      </c>
      <c r="N42" s="264"/>
    </row>
    <row r="43" spans="1:15" s="56" customFormat="1" ht="34.950000000000003" customHeight="1" x14ac:dyDescent="0.25">
      <c r="A43" s="218" t="s">
        <v>28</v>
      </c>
      <c r="B43" s="244"/>
      <c r="C43" s="245"/>
      <c r="D43" s="15"/>
      <c r="E43" s="214" t="s">
        <v>29</v>
      </c>
      <c r="F43" s="38" t="str">
        <f>IF($B$6=0," ",ROUND((E40*0.0814),2))</f>
        <v xml:space="preserve"> </v>
      </c>
      <c r="G43" s="212" t="s">
        <v>30</v>
      </c>
      <c r="H43" s="38" t="str">
        <f>IF($B$6=0," ",ROUND((G40*0.2292),2))</f>
        <v xml:space="preserve"> </v>
      </c>
      <c r="I43" s="212" t="s">
        <v>31</v>
      </c>
      <c r="J43" s="39" t="str">
        <f>IF($B$6=0," ",ROUND((I40*0.4536),2))</f>
        <v xml:space="preserve"> </v>
      </c>
      <c r="K43" s="212" t="s">
        <v>32</v>
      </c>
      <c r="L43" s="40" t="str">
        <f>IF($B$6=0," ",ROUND((K40*8.08),2))</f>
        <v xml:space="preserve"> </v>
      </c>
      <c r="M43" s="212" t="s">
        <v>33</v>
      </c>
      <c r="N43" s="41" t="str">
        <f>IF($B$6=0," ",ROUND((M40*4.782),2))</f>
        <v xml:space="preserve"> </v>
      </c>
      <c r="O43" s="55"/>
    </row>
    <row r="44" spans="1:15" s="56" customFormat="1" ht="34.950000000000003" customHeight="1" x14ac:dyDescent="0.25">
      <c r="A44" s="246" t="s">
        <v>34</v>
      </c>
      <c r="B44" s="248"/>
      <c r="C44" s="249"/>
      <c r="D44" s="15"/>
      <c r="E44" s="266" t="s">
        <v>214</v>
      </c>
      <c r="F44" s="267"/>
      <c r="G44" s="212" t="s">
        <v>35</v>
      </c>
      <c r="H44" s="268" t="str">
        <f>IF($B$6=0," ",ROUND(SUM(F43+H43+J43),2))</f>
        <v xml:space="preserve"> </v>
      </c>
      <c r="I44" s="269"/>
      <c r="J44" s="270" t="s">
        <v>215</v>
      </c>
      <c r="K44" s="271"/>
      <c r="L44" s="212" t="s">
        <v>36</v>
      </c>
      <c r="M44" s="268" t="str">
        <f>IF($B$6=0," ",ROUND(SUM(L43+N43),2))</f>
        <v xml:space="preserve"> </v>
      </c>
      <c r="N44" s="272"/>
    </row>
    <row r="45" spans="1:15" s="56" customFormat="1" ht="8.1" customHeight="1" x14ac:dyDescent="0.25">
      <c r="A45" s="247"/>
      <c r="B45" s="250"/>
      <c r="C45" s="251"/>
      <c r="D45" s="15"/>
      <c r="E45" s="252"/>
      <c r="F45" s="253"/>
      <c r="G45" s="253"/>
      <c r="H45" s="253"/>
      <c r="I45" s="253"/>
      <c r="J45" s="253"/>
      <c r="K45" s="253"/>
      <c r="L45" s="253"/>
      <c r="M45" s="253"/>
      <c r="N45" s="254"/>
    </row>
    <row r="46" spans="1:15" s="56" customFormat="1" ht="30" customHeight="1" x14ac:dyDescent="0.25">
      <c r="A46" s="219" t="s">
        <v>37</v>
      </c>
      <c r="B46" s="242"/>
      <c r="C46" s="243"/>
      <c r="D46" s="15"/>
      <c r="E46" s="236" t="s">
        <v>219</v>
      </c>
      <c r="F46" s="237"/>
      <c r="G46" s="237"/>
      <c r="H46" s="237"/>
      <c r="I46" s="237"/>
      <c r="J46" s="238"/>
      <c r="K46" s="212" t="s">
        <v>38</v>
      </c>
      <c r="L46" s="239" t="str">
        <f>IF($B$6=0," ",ROUND(SUM(H44+M44),2))</f>
        <v xml:space="preserve"> </v>
      </c>
      <c r="M46" s="240"/>
      <c r="N46" s="241"/>
    </row>
    <row r="47" spans="1:15" s="56" customFormat="1" ht="30" customHeight="1" x14ac:dyDescent="0.25">
      <c r="A47" s="220" t="s">
        <v>72</v>
      </c>
      <c r="B47" s="273"/>
      <c r="C47" s="274"/>
      <c r="D47" s="15"/>
      <c r="E47" s="275" t="s">
        <v>220</v>
      </c>
      <c r="F47" s="276"/>
      <c r="G47" s="276"/>
      <c r="H47" s="276"/>
      <c r="I47" s="276"/>
      <c r="J47" s="277"/>
      <c r="K47" s="212" t="s">
        <v>39</v>
      </c>
      <c r="L47" s="278"/>
      <c r="M47" s="279"/>
      <c r="N47" s="280"/>
    </row>
    <row r="48" spans="1:15" s="56" customFormat="1" ht="30" customHeight="1" thickBot="1" x14ac:dyDescent="0.3">
      <c r="A48" s="221" t="s">
        <v>73</v>
      </c>
      <c r="B48" s="281"/>
      <c r="C48" s="282"/>
      <c r="D48" s="15"/>
      <c r="E48" s="283" t="s">
        <v>216</v>
      </c>
      <c r="F48" s="284"/>
      <c r="G48" s="284"/>
      <c r="H48" s="284"/>
      <c r="I48" s="284"/>
      <c r="J48" s="285"/>
      <c r="K48" s="203" t="s">
        <v>40</v>
      </c>
      <c r="L48" s="278"/>
      <c r="M48" s="279"/>
      <c r="N48" s="280"/>
    </row>
    <row r="49" spans="1:15" s="56" customFormat="1" ht="30" customHeight="1" thickBot="1" x14ac:dyDescent="0.3">
      <c r="A49" s="286"/>
      <c r="B49" s="286"/>
      <c r="C49" s="286"/>
      <c r="D49" s="16"/>
      <c r="E49" s="287" t="s">
        <v>218</v>
      </c>
      <c r="F49" s="288"/>
      <c r="G49" s="288"/>
      <c r="H49" s="288"/>
      <c r="I49" s="288"/>
      <c r="J49" s="289"/>
      <c r="K49" s="213" t="s">
        <v>41</v>
      </c>
      <c r="L49" s="290" t="str">
        <f>IF($B$6=0," ",ROUND(SUM(L46+L47+L48),2))</f>
        <v xml:space="preserve"> </v>
      </c>
      <c r="M49" s="291"/>
      <c r="N49" s="292"/>
    </row>
    <row r="50" spans="1:15" s="56" customFormat="1" ht="7.8" customHeight="1" thickBot="1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6"/>
      <c r="N50" s="6"/>
    </row>
    <row r="51" spans="1:15" s="56" customFormat="1" ht="24" customHeight="1" thickTop="1" thickBot="1" x14ac:dyDescent="0.35">
      <c r="A51" s="293" t="s">
        <v>42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5"/>
    </row>
    <row r="52" spans="1:15" s="56" customFormat="1" ht="40.049999999999997" customHeight="1" thickTop="1" thickBot="1" x14ac:dyDescent="0.3">
      <c r="A52" s="211" t="s">
        <v>74</v>
      </c>
      <c r="B52" s="296"/>
      <c r="C52" s="297"/>
      <c r="D52" s="298" t="s">
        <v>75</v>
      </c>
      <c r="E52" s="299"/>
      <c r="F52" s="300"/>
      <c r="G52" s="301"/>
      <c r="H52" s="302"/>
      <c r="I52" s="302"/>
      <c r="J52" s="302"/>
      <c r="K52" s="302"/>
      <c r="L52" s="302"/>
      <c r="M52" s="302"/>
      <c r="N52" s="303"/>
    </row>
    <row r="53" spans="1:15" s="56" customFormat="1" ht="40.049999999999997" customHeight="1" x14ac:dyDescent="0.25">
      <c r="A53" s="304" t="s">
        <v>213</v>
      </c>
      <c r="B53" s="305"/>
      <c r="C53" s="306"/>
      <c r="D53" s="310" t="s">
        <v>76</v>
      </c>
      <c r="E53" s="311"/>
      <c r="F53" s="312"/>
      <c r="G53" s="313"/>
      <c r="H53" s="314"/>
      <c r="I53" s="314"/>
      <c r="J53" s="314"/>
      <c r="K53" s="314"/>
      <c r="L53" s="314"/>
      <c r="M53" s="314"/>
      <c r="N53" s="315"/>
    </row>
    <row r="54" spans="1:15" ht="40.049999999999997" customHeight="1" thickBot="1" x14ac:dyDescent="0.3">
      <c r="A54" s="307"/>
      <c r="B54" s="308"/>
      <c r="C54" s="309"/>
      <c r="D54" s="316" t="s">
        <v>77</v>
      </c>
      <c r="E54" s="317"/>
      <c r="F54" s="318"/>
      <c r="G54" s="319"/>
      <c r="H54" s="320"/>
      <c r="I54" s="320"/>
      <c r="J54" s="320"/>
      <c r="K54" s="320"/>
      <c r="L54" s="320"/>
      <c r="M54" s="320"/>
      <c r="N54" s="321"/>
      <c r="O54" s="61"/>
    </row>
    <row r="55" spans="1:15" ht="13.2" hidden="1" x14ac:dyDescent="0.25"/>
    <row r="56" spans="1:15" ht="13.2" hidden="1" x14ac:dyDescent="0.25"/>
    <row r="57" spans="1:15" ht="13.2" hidden="1" x14ac:dyDescent="0.25"/>
    <row r="58" spans="1:15" ht="13.2" hidden="1" x14ac:dyDescent="0.25"/>
    <row r="59" spans="1:15" ht="13.2" hidden="1" x14ac:dyDescent="0.25"/>
    <row r="60" spans="1:15" ht="13.2" hidden="1" x14ac:dyDescent="0.25"/>
    <row r="61" spans="1:15" ht="13.2" hidden="1" x14ac:dyDescent="0.25"/>
    <row r="62" spans="1:15" ht="13.2" hidden="1" x14ac:dyDescent="0.25"/>
    <row r="63" spans="1:15" ht="13.2" hidden="1" x14ac:dyDescent="0.25"/>
    <row r="64" spans="1:15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2.75" hidden="1" customHeight="1" x14ac:dyDescent="0.25"/>
    <row r="643" ht="12.75" hidden="1" customHeight="1" x14ac:dyDescent="0.25"/>
    <row r="644" ht="12.75" hidden="1" customHeight="1" x14ac:dyDescent="0.25"/>
    <row r="645" ht="12.75" hidden="1" customHeight="1" x14ac:dyDescent="0.25"/>
    <row r="646" ht="12.75" hidden="1" customHeight="1" x14ac:dyDescent="0.25"/>
    <row r="647" ht="12.75" hidden="1" customHeight="1" x14ac:dyDescent="0.25"/>
    <row r="648" ht="12.75" hidden="1" customHeight="1" x14ac:dyDescent="0.25"/>
    <row r="649" ht="12.75" hidden="1" customHeight="1" x14ac:dyDescent="0.25"/>
    <row r="650" ht="12.75" hidden="1" customHeight="1" x14ac:dyDescent="0.25"/>
    <row r="651" ht="12.75" hidden="1" customHeight="1" x14ac:dyDescent="0.25"/>
  </sheetData>
  <sheetProtection algorithmName="SHA-512" hashValue="1w8qwNW1jCG3deqAsYgWYO4Mg4TIepP/9BVKFWavHObsAuxprsF1nxJPafoAlAZNbAXcZtWmSQM3NR24zmJ1xw==" saltValue="03W9WAK4P6Kq3Qtl+wI2mA==" spinCount="100000" sheet="1" objects="1" scenarios="1" selectLockedCells="1"/>
  <mergeCells count="205">
    <mergeCell ref="H6:I6"/>
    <mergeCell ref="B7:F7"/>
    <mergeCell ref="H7:I7"/>
    <mergeCell ref="B8:F8"/>
    <mergeCell ref="H8:I8"/>
    <mergeCell ref="A13:E13"/>
    <mergeCell ref="F13:N13"/>
    <mergeCell ref="B15:D15"/>
    <mergeCell ref="E15:F15"/>
    <mergeCell ref="G15:H15"/>
    <mergeCell ref="I15:J15"/>
    <mergeCell ref="K15:L15"/>
    <mergeCell ref="M15:N15"/>
    <mergeCell ref="B9:F9"/>
    <mergeCell ref="H9:I9"/>
    <mergeCell ref="A11:N11"/>
    <mergeCell ref="E14:J14"/>
    <mergeCell ref="K14:N14"/>
    <mergeCell ref="A14:D14"/>
    <mergeCell ref="C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E32:F32"/>
    <mergeCell ref="E33:F33"/>
    <mergeCell ref="C32:D32"/>
    <mergeCell ref="C33:D33"/>
    <mergeCell ref="K32:L32"/>
    <mergeCell ref="K33:L33"/>
    <mergeCell ref="M32:N32"/>
    <mergeCell ref="M33:N33"/>
    <mergeCell ref="I32:J32"/>
    <mergeCell ref="I33:J33"/>
    <mergeCell ref="G32:H32"/>
    <mergeCell ref="G33:H33"/>
    <mergeCell ref="A40:C40"/>
    <mergeCell ref="E40:F40"/>
    <mergeCell ref="G40:H40"/>
    <mergeCell ref="I40:J40"/>
    <mergeCell ref="K40:L40"/>
    <mergeCell ref="M40:N40"/>
    <mergeCell ref="C34:D34"/>
    <mergeCell ref="E34:F34"/>
    <mergeCell ref="G34:H34"/>
    <mergeCell ref="I34:J34"/>
    <mergeCell ref="K34:L34"/>
    <mergeCell ref="M34:N34"/>
    <mergeCell ref="I35:J35"/>
    <mergeCell ref="K35:L35"/>
    <mergeCell ref="M35:N35"/>
    <mergeCell ref="A36:C36"/>
    <mergeCell ref="C35:D35"/>
    <mergeCell ref="A37:C37"/>
    <mergeCell ref="A38:C38"/>
    <mergeCell ref="E36:F36"/>
    <mergeCell ref="G36:H36"/>
    <mergeCell ref="I36:J36"/>
    <mergeCell ref="K36:L36"/>
    <mergeCell ref="M36:N36"/>
    <mergeCell ref="A51:N51"/>
    <mergeCell ref="B52:C52"/>
    <mergeCell ref="D52:F52"/>
    <mergeCell ref="G52:N52"/>
    <mergeCell ref="A53:C54"/>
    <mergeCell ref="D53:F53"/>
    <mergeCell ref="G53:N53"/>
    <mergeCell ref="D54:F54"/>
    <mergeCell ref="G54:N54"/>
    <mergeCell ref="B47:C47"/>
    <mergeCell ref="E47:J47"/>
    <mergeCell ref="L47:N47"/>
    <mergeCell ref="B48:C48"/>
    <mergeCell ref="E48:J48"/>
    <mergeCell ref="L48:N48"/>
    <mergeCell ref="A49:C49"/>
    <mergeCell ref="E49:J49"/>
    <mergeCell ref="L49:N49"/>
    <mergeCell ref="E46:J46"/>
    <mergeCell ref="L46:N46"/>
    <mergeCell ref="B46:C46"/>
    <mergeCell ref="B43:C43"/>
    <mergeCell ref="A44:A45"/>
    <mergeCell ref="B44:C45"/>
    <mergeCell ref="E45:N45"/>
    <mergeCell ref="A39:C39"/>
    <mergeCell ref="E39:F39"/>
    <mergeCell ref="G39:H39"/>
    <mergeCell ref="I39:J39"/>
    <mergeCell ref="K39:L39"/>
    <mergeCell ref="M39:N39"/>
    <mergeCell ref="A42:C42"/>
    <mergeCell ref="E42:F42"/>
    <mergeCell ref="G42:H42"/>
    <mergeCell ref="I42:J42"/>
    <mergeCell ref="K42:L42"/>
    <mergeCell ref="M42:N42"/>
    <mergeCell ref="A41:N41"/>
    <mergeCell ref="E44:F44"/>
    <mergeCell ref="H44:I44"/>
    <mergeCell ref="J44:K44"/>
    <mergeCell ref="M44:N44"/>
    <mergeCell ref="E35:F35"/>
    <mergeCell ref="G35:H35"/>
    <mergeCell ref="E38:F38"/>
    <mergeCell ref="G38:H38"/>
    <mergeCell ref="I38:J38"/>
    <mergeCell ref="K38:L38"/>
    <mergeCell ref="M38:N38"/>
    <mergeCell ref="E37:F37"/>
    <mergeCell ref="G37:H37"/>
    <mergeCell ref="I37:J37"/>
    <mergeCell ref="K37:L37"/>
    <mergeCell ref="M37:N37"/>
  </mergeCells>
  <printOptions horizontalCentered="1"/>
  <pageMargins left="0" right="0" top="0.25" bottom="0" header="0" footer="0"/>
  <pageSetup scale="57" orientation="portrait" blackAndWhite="1" errors="blank" r:id="rId1"/>
  <ignoredErrors>
    <ignoredError sqref="D36:D40 E43 G43:G44 I43 K43 M43 K46:K49 L44" numberStoredAsText="1"/>
  </ignoredErrors>
  <drawing r:id="rId2"/>
  <legacyDrawing r:id="rId3"/>
  <controls>
    <mc:AlternateContent xmlns:mc="http://schemas.openxmlformats.org/markup-compatibility/2006">
      <mc:Choice Requires="x14">
        <control shapeId="2057" r:id="rId4" name="ToggleButton1">
          <controlPr autoLine="0" autoPict="0" linkedCell="K6" r:id="rId5">
            <anchor moveWithCells="1">
              <from>
                <xdr:col>9</xdr:col>
                <xdr:colOff>891540</xdr:colOff>
                <xdr:row>4</xdr:row>
                <xdr:rowOff>83820</xdr:rowOff>
              </from>
              <to>
                <xdr:col>11</xdr:col>
                <xdr:colOff>937260</xdr:colOff>
                <xdr:row>6</xdr:row>
                <xdr:rowOff>152400</xdr:rowOff>
              </to>
            </anchor>
          </controlPr>
        </control>
      </mc:Choice>
      <mc:Fallback>
        <control shapeId="2057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99CCFF"/>
    <pageSetUpPr fitToPage="1"/>
  </sheetPr>
  <dimension ref="A1:O656"/>
  <sheetViews>
    <sheetView showGridLines="0" zoomScale="90" zoomScaleNormal="90" workbookViewId="0">
      <selection activeCell="A18" sqref="A18"/>
    </sheetView>
  </sheetViews>
  <sheetFormatPr defaultColWidth="9.109375" defaultRowHeight="12.75" customHeight="1" zeroHeight="1" x14ac:dyDescent="0.25"/>
  <cols>
    <col min="1" max="1" width="20.44140625" style="32" customWidth="1"/>
    <col min="2" max="2" width="44" style="32" customWidth="1"/>
    <col min="3" max="3" width="10.77734375" style="32" customWidth="1"/>
    <col min="4" max="5" width="5.6640625" style="32" customWidth="1"/>
    <col min="6" max="6" width="15" style="32" customWidth="1"/>
    <col min="7" max="7" width="5.6640625" style="32" customWidth="1"/>
    <col min="8" max="8" width="15" style="32" customWidth="1"/>
    <col min="9" max="9" width="5.6640625" style="32" customWidth="1"/>
    <col min="10" max="10" width="15" style="32" customWidth="1"/>
    <col min="11" max="11" width="5.6640625" style="32" customWidth="1"/>
    <col min="12" max="12" width="15" style="32" customWidth="1"/>
    <col min="13" max="13" width="5.6640625" style="32" customWidth="1"/>
    <col min="14" max="14" width="15" style="32" customWidth="1"/>
    <col min="15" max="15" width="1.6640625" style="62" customWidth="1"/>
    <col min="16" max="16384" width="9.109375" style="62"/>
  </cols>
  <sheetData>
    <row r="1" spans="1:15" s="56" customFormat="1" ht="17.399999999999999" customHeight="1" x14ac:dyDescent="0.3">
      <c r="A1" s="2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 t="s">
        <v>0</v>
      </c>
      <c r="O1" s="55"/>
    </row>
    <row r="2" spans="1:15" s="56" customFormat="1" ht="17.399999999999999" customHeight="1" x14ac:dyDescent="0.3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 t="s">
        <v>1</v>
      </c>
      <c r="O2" s="57"/>
    </row>
    <row r="3" spans="1:15" s="56" customFormat="1" ht="17.399999999999999" customHeight="1" x14ac:dyDescent="0.3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7" t="s">
        <v>59</v>
      </c>
      <c r="O3" s="58"/>
    </row>
    <row r="4" spans="1:15" s="56" customFormat="1" ht="17.399999999999999" customHeight="1" x14ac:dyDescent="0.25">
      <c r="A4" s="1"/>
      <c r="B4" s="2"/>
      <c r="C4" s="3"/>
      <c r="D4" s="3"/>
      <c r="E4" s="4"/>
      <c r="F4" s="4"/>
      <c r="G4" s="4"/>
      <c r="H4" s="4"/>
      <c r="I4" s="4"/>
      <c r="J4" s="33"/>
      <c r="K4" s="4"/>
      <c r="L4" s="4"/>
      <c r="M4" s="4"/>
      <c r="N4" s="30" t="s">
        <v>60</v>
      </c>
      <c r="O4" s="58"/>
    </row>
    <row r="5" spans="1:15" s="56" customFormat="1" ht="17.399999999999999" customHeight="1" thickBot="1" x14ac:dyDescent="0.3">
      <c r="A5" s="8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8"/>
      <c r="O5" s="55"/>
    </row>
    <row r="6" spans="1:15" s="56" customFormat="1" ht="30" customHeight="1" thickTop="1" thickBot="1" x14ac:dyDescent="0.35">
      <c r="A6" s="35" t="s">
        <v>65</v>
      </c>
      <c r="B6" s="47" t="str">
        <f>IF('Purchases (LIQ755)'!B6=0, " ", 'Purchases (LIQ755)'!B6)</f>
        <v xml:space="preserve"> </v>
      </c>
      <c r="C6" s="36"/>
      <c r="D6" s="19"/>
      <c r="E6" s="37"/>
      <c r="F6" s="37"/>
      <c r="G6" s="4"/>
      <c r="H6" s="343" t="s">
        <v>3</v>
      </c>
      <c r="I6" s="344"/>
      <c r="J6" s="20"/>
      <c r="K6" s="368" t="s">
        <v>79</v>
      </c>
      <c r="L6" s="369"/>
      <c r="M6" s="42" t="b">
        <f>IF('Purchases (LIQ755)'!K6=TRUE,"P")</f>
        <v>0</v>
      </c>
      <c r="N6" s="1"/>
      <c r="O6" s="55"/>
    </row>
    <row r="7" spans="1:15" s="56" customFormat="1" ht="30" customHeight="1" thickTop="1" x14ac:dyDescent="0.3">
      <c r="A7" s="35" t="s">
        <v>66</v>
      </c>
      <c r="B7" s="370" t="str">
        <f>IF('Purchases (LIQ755)'!B7:F7=0, " ", 'Purchases (LIQ755)'!B7:F7)</f>
        <v xml:space="preserve"> </v>
      </c>
      <c r="C7" s="371"/>
      <c r="D7" s="371"/>
      <c r="E7" s="371"/>
      <c r="F7" s="372"/>
      <c r="G7" s="4"/>
      <c r="H7" s="373" t="str">
        <f>IF('Purchases (LIQ755)'!H7:I7=0, " ", 'Purchases (LIQ755)'!H7:I7)</f>
        <v xml:space="preserve"> </v>
      </c>
      <c r="I7" s="374"/>
      <c r="J7" s="4"/>
      <c r="K7" s="43" t="s">
        <v>63</v>
      </c>
      <c r="L7" s="4"/>
      <c r="M7" s="4"/>
      <c r="N7" s="9"/>
      <c r="O7" s="55"/>
    </row>
    <row r="8" spans="1:15" s="56" customFormat="1" ht="30" customHeight="1" x14ac:dyDescent="0.25">
      <c r="A8" s="35" t="s">
        <v>67</v>
      </c>
      <c r="B8" s="370" t="str">
        <f>IF('Purchases (LIQ755)'!B8:F8=0, " ", 'Purchases (LIQ755)'!B8:F8)</f>
        <v xml:space="preserve"> </v>
      </c>
      <c r="C8" s="371"/>
      <c r="D8" s="371"/>
      <c r="E8" s="371"/>
      <c r="F8" s="372"/>
      <c r="G8" s="4"/>
      <c r="H8" s="343" t="s">
        <v>4</v>
      </c>
      <c r="I8" s="344"/>
      <c r="J8" s="4"/>
      <c r="K8" s="44" t="s">
        <v>61</v>
      </c>
      <c r="L8" s="4"/>
      <c r="M8" s="4"/>
      <c r="N8" s="9"/>
      <c r="O8" s="55"/>
    </row>
    <row r="9" spans="1:15" s="56" customFormat="1" ht="30" customHeight="1" x14ac:dyDescent="0.25">
      <c r="A9" s="35" t="s">
        <v>64</v>
      </c>
      <c r="B9" s="370" t="str">
        <f>IF('Purchases (LIQ755)'!B9:F9=0, " ", 'Purchases (LIQ755)'!B9:F9)</f>
        <v xml:space="preserve"> </v>
      </c>
      <c r="C9" s="371"/>
      <c r="D9" s="371"/>
      <c r="E9" s="371"/>
      <c r="F9" s="372"/>
      <c r="G9" s="4"/>
      <c r="H9" s="373" t="str">
        <f>IF('Purchases (LIQ755)'!H9:I9=0, " ", 'Purchases (LIQ755)'!H9:I9)</f>
        <v xml:space="preserve"> </v>
      </c>
      <c r="I9" s="374"/>
      <c r="J9" s="4"/>
      <c r="K9" s="45" t="s">
        <v>62</v>
      </c>
      <c r="L9" s="4"/>
      <c r="M9" s="4"/>
      <c r="N9" s="1"/>
      <c r="O9" s="55"/>
    </row>
    <row r="10" spans="1:15" s="56" customFormat="1" ht="12" customHeight="1" thickBot="1" x14ac:dyDescent="0.3">
      <c r="A10" s="34"/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55"/>
    </row>
    <row r="11" spans="1:15" s="56" customFormat="1" ht="20.100000000000001" customHeight="1" x14ac:dyDescent="0.25">
      <c r="A11" s="358" t="s">
        <v>91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60"/>
      <c r="O11" s="55"/>
    </row>
    <row r="12" spans="1:15" s="56" customFormat="1" ht="20.100000000000001" customHeight="1" x14ac:dyDescent="0.25">
      <c r="A12" s="67" t="s">
        <v>104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55"/>
    </row>
    <row r="13" spans="1:15" s="56" customFormat="1" ht="20.100000000000001" customHeight="1" thickBot="1" x14ac:dyDescent="0.3">
      <c r="A13" s="350" t="s">
        <v>89</v>
      </c>
      <c r="B13" s="351"/>
      <c r="C13" s="351"/>
      <c r="D13" s="351"/>
      <c r="E13" s="351"/>
      <c r="F13" s="352" t="s">
        <v>71</v>
      </c>
      <c r="G13" s="352"/>
      <c r="H13" s="352"/>
      <c r="I13" s="352"/>
      <c r="J13" s="352"/>
      <c r="K13" s="352"/>
      <c r="L13" s="352"/>
      <c r="M13" s="352"/>
      <c r="N13" s="353"/>
      <c r="O13" s="55"/>
    </row>
    <row r="14" spans="1:15" s="56" customFormat="1" ht="21" customHeight="1" thickBot="1" x14ac:dyDescent="0.3">
      <c r="A14" s="365" t="s">
        <v>68</v>
      </c>
      <c r="B14" s="366"/>
      <c r="C14" s="366"/>
      <c r="D14" s="367"/>
      <c r="E14" s="361" t="s">
        <v>6</v>
      </c>
      <c r="F14" s="362"/>
      <c r="G14" s="362"/>
      <c r="H14" s="362"/>
      <c r="I14" s="362"/>
      <c r="J14" s="363"/>
      <c r="K14" s="361" t="s">
        <v>7</v>
      </c>
      <c r="L14" s="362"/>
      <c r="M14" s="362"/>
      <c r="N14" s="364"/>
      <c r="O14" s="55"/>
    </row>
    <row r="15" spans="1:15" s="56" customFormat="1" ht="15.6" customHeight="1" x14ac:dyDescent="0.25">
      <c r="A15" s="207">
        <v>-1</v>
      </c>
      <c r="B15" s="354">
        <v>-2</v>
      </c>
      <c r="C15" s="355"/>
      <c r="D15" s="356"/>
      <c r="E15" s="354">
        <v>-3</v>
      </c>
      <c r="F15" s="356"/>
      <c r="G15" s="354">
        <v>-4</v>
      </c>
      <c r="H15" s="356"/>
      <c r="I15" s="354">
        <v>-5</v>
      </c>
      <c r="J15" s="356"/>
      <c r="K15" s="355">
        <v>-6</v>
      </c>
      <c r="L15" s="356"/>
      <c r="M15" s="354">
        <v>-7</v>
      </c>
      <c r="N15" s="357"/>
      <c r="O15" s="55"/>
    </row>
    <row r="16" spans="1:15" s="56" customFormat="1" ht="15.6" customHeight="1" x14ac:dyDescent="0.25">
      <c r="A16" s="208" t="s">
        <v>8</v>
      </c>
      <c r="B16" s="336" t="s">
        <v>9</v>
      </c>
      <c r="C16" s="337"/>
      <c r="D16" s="338"/>
      <c r="E16" s="339" t="s">
        <v>10</v>
      </c>
      <c r="F16" s="340"/>
      <c r="G16" s="339" t="s">
        <v>11</v>
      </c>
      <c r="H16" s="340"/>
      <c r="I16" s="339" t="s">
        <v>12</v>
      </c>
      <c r="J16" s="340"/>
      <c r="K16" s="341" t="s">
        <v>69</v>
      </c>
      <c r="L16" s="340"/>
      <c r="M16" s="339" t="s">
        <v>70</v>
      </c>
      <c r="N16" s="342"/>
      <c r="O16" s="55"/>
    </row>
    <row r="17" spans="1:15" s="56" customFormat="1" ht="15.6" customHeight="1" x14ac:dyDescent="0.3">
      <c r="A17" s="209" t="s">
        <v>13</v>
      </c>
      <c r="B17" s="210" t="s">
        <v>14</v>
      </c>
      <c r="C17" s="330" t="s">
        <v>212</v>
      </c>
      <c r="D17" s="331"/>
      <c r="E17" s="332" t="s">
        <v>15</v>
      </c>
      <c r="F17" s="333"/>
      <c r="G17" s="332" t="s">
        <v>15</v>
      </c>
      <c r="H17" s="333"/>
      <c r="I17" s="332" t="s">
        <v>15</v>
      </c>
      <c r="J17" s="333"/>
      <c r="K17" s="334" t="s">
        <v>16</v>
      </c>
      <c r="L17" s="333"/>
      <c r="M17" s="332" t="s">
        <v>16</v>
      </c>
      <c r="N17" s="335"/>
      <c r="O17" s="55"/>
    </row>
    <row r="18" spans="1:15" s="60" customFormat="1" ht="30" customHeight="1" x14ac:dyDescent="0.25">
      <c r="A18" s="215"/>
      <c r="B18" s="216"/>
      <c r="C18" s="327"/>
      <c r="D18" s="328"/>
      <c r="E18" s="228"/>
      <c r="F18" s="229"/>
      <c r="G18" s="228"/>
      <c r="H18" s="229"/>
      <c r="I18" s="228"/>
      <c r="J18" s="229"/>
      <c r="K18" s="228"/>
      <c r="L18" s="229"/>
      <c r="M18" s="228"/>
      <c r="N18" s="329"/>
      <c r="O18" s="59"/>
    </row>
    <row r="19" spans="1:15" s="60" customFormat="1" ht="30" customHeight="1" x14ac:dyDescent="0.25">
      <c r="A19" s="217"/>
      <c r="B19" s="216"/>
      <c r="C19" s="327"/>
      <c r="D19" s="328"/>
      <c r="E19" s="228"/>
      <c r="F19" s="229"/>
      <c r="G19" s="228"/>
      <c r="H19" s="229"/>
      <c r="I19" s="228"/>
      <c r="J19" s="229"/>
      <c r="K19" s="228"/>
      <c r="L19" s="229"/>
      <c r="M19" s="228"/>
      <c r="N19" s="329"/>
      <c r="O19" s="59"/>
    </row>
    <row r="20" spans="1:15" s="60" customFormat="1" ht="30" customHeight="1" x14ac:dyDescent="0.25">
      <c r="A20" s="217"/>
      <c r="B20" s="216"/>
      <c r="C20" s="327"/>
      <c r="D20" s="328"/>
      <c r="E20" s="228"/>
      <c r="F20" s="229"/>
      <c r="G20" s="228"/>
      <c r="H20" s="229"/>
      <c r="I20" s="228"/>
      <c r="J20" s="229"/>
      <c r="K20" s="228"/>
      <c r="L20" s="229"/>
      <c r="M20" s="228"/>
      <c r="N20" s="329"/>
      <c r="O20" s="59"/>
    </row>
    <row r="21" spans="1:15" s="60" customFormat="1" ht="30" customHeight="1" x14ac:dyDescent="0.25">
      <c r="A21" s="217"/>
      <c r="B21" s="216"/>
      <c r="C21" s="327"/>
      <c r="D21" s="328"/>
      <c r="E21" s="228"/>
      <c r="F21" s="229"/>
      <c r="G21" s="228"/>
      <c r="H21" s="229"/>
      <c r="I21" s="228"/>
      <c r="J21" s="229"/>
      <c r="K21" s="228"/>
      <c r="L21" s="229"/>
      <c r="M21" s="228"/>
      <c r="N21" s="329"/>
    </row>
    <row r="22" spans="1:15" s="60" customFormat="1" ht="30" customHeight="1" x14ac:dyDescent="0.25">
      <c r="A22" s="217"/>
      <c r="B22" s="216"/>
      <c r="C22" s="327"/>
      <c r="D22" s="328"/>
      <c r="E22" s="228"/>
      <c r="F22" s="229"/>
      <c r="G22" s="228"/>
      <c r="H22" s="229"/>
      <c r="I22" s="228"/>
      <c r="J22" s="229"/>
      <c r="K22" s="228"/>
      <c r="L22" s="229"/>
      <c r="M22" s="228"/>
      <c r="N22" s="329"/>
    </row>
    <row r="23" spans="1:15" s="60" customFormat="1" ht="30" customHeight="1" x14ac:dyDescent="0.25">
      <c r="A23" s="217"/>
      <c r="B23" s="216"/>
      <c r="C23" s="327"/>
      <c r="D23" s="328"/>
      <c r="E23" s="228"/>
      <c r="F23" s="229"/>
      <c r="G23" s="228"/>
      <c r="H23" s="229"/>
      <c r="I23" s="228"/>
      <c r="J23" s="229"/>
      <c r="K23" s="228"/>
      <c r="L23" s="229"/>
      <c r="M23" s="228"/>
      <c r="N23" s="329"/>
    </row>
    <row r="24" spans="1:15" s="60" customFormat="1" ht="30" customHeight="1" x14ac:dyDescent="0.25">
      <c r="A24" s="217"/>
      <c r="B24" s="216"/>
      <c r="C24" s="327"/>
      <c r="D24" s="328"/>
      <c r="E24" s="228"/>
      <c r="F24" s="229"/>
      <c r="G24" s="228"/>
      <c r="H24" s="229"/>
      <c r="I24" s="228"/>
      <c r="J24" s="229"/>
      <c r="K24" s="228"/>
      <c r="L24" s="229"/>
      <c r="M24" s="228"/>
      <c r="N24" s="329"/>
    </row>
    <row r="25" spans="1:15" s="60" customFormat="1" ht="30" customHeight="1" x14ac:dyDescent="0.25">
      <c r="A25" s="217"/>
      <c r="B25" s="216"/>
      <c r="C25" s="327"/>
      <c r="D25" s="328"/>
      <c r="E25" s="228"/>
      <c r="F25" s="229"/>
      <c r="G25" s="228"/>
      <c r="H25" s="229"/>
      <c r="I25" s="228"/>
      <c r="J25" s="229"/>
      <c r="K25" s="228"/>
      <c r="L25" s="229"/>
      <c r="M25" s="228"/>
      <c r="N25" s="329"/>
    </row>
    <row r="26" spans="1:15" s="60" customFormat="1" ht="30" customHeight="1" x14ac:dyDescent="0.25">
      <c r="A26" s="217"/>
      <c r="B26" s="216"/>
      <c r="C26" s="327"/>
      <c r="D26" s="328"/>
      <c r="E26" s="228"/>
      <c r="F26" s="229"/>
      <c r="G26" s="228"/>
      <c r="H26" s="229"/>
      <c r="I26" s="228"/>
      <c r="J26" s="229"/>
      <c r="K26" s="228"/>
      <c r="L26" s="229"/>
      <c r="M26" s="228"/>
      <c r="N26" s="329"/>
    </row>
    <row r="27" spans="1:15" s="60" customFormat="1" ht="30" customHeight="1" x14ac:dyDescent="0.25">
      <c r="A27" s="217"/>
      <c r="B27" s="216"/>
      <c r="C27" s="327"/>
      <c r="D27" s="328"/>
      <c r="E27" s="228"/>
      <c r="F27" s="229"/>
      <c r="G27" s="228"/>
      <c r="H27" s="229"/>
      <c r="I27" s="228"/>
      <c r="J27" s="229"/>
      <c r="K27" s="228"/>
      <c r="L27" s="229"/>
      <c r="M27" s="228"/>
      <c r="N27" s="329"/>
    </row>
    <row r="28" spans="1:15" s="60" customFormat="1" ht="30" customHeight="1" x14ac:dyDescent="0.25">
      <c r="A28" s="217"/>
      <c r="B28" s="216"/>
      <c r="C28" s="327"/>
      <c r="D28" s="328"/>
      <c r="E28" s="228"/>
      <c r="F28" s="229"/>
      <c r="G28" s="228"/>
      <c r="H28" s="229"/>
      <c r="I28" s="228"/>
      <c r="J28" s="229"/>
      <c r="K28" s="228"/>
      <c r="L28" s="229"/>
      <c r="M28" s="228"/>
      <c r="N28" s="329"/>
    </row>
    <row r="29" spans="1:15" s="65" customFormat="1" ht="30" customHeight="1" x14ac:dyDescent="0.25">
      <c r="A29" s="217"/>
      <c r="B29" s="216"/>
      <c r="C29" s="327"/>
      <c r="D29" s="328"/>
      <c r="E29" s="228"/>
      <c r="F29" s="229"/>
      <c r="G29" s="228"/>
      <c r="H29" s="229"/>
      <c r="I29" s="228"/>
      <c r="J29" s="229"/>
      <c r="K29" s="228"/>
      <c r="L29" s="229"/>
      <c r="M29" s="228"/>
      <c r="N29" s="329"/>
    </row>
    <row r="30" spans="1:15" s="65" customFormat="1" ht="30" customHeight="1" x14ac:dyDescent="0.25">
      <c r="A30" s="217"/>
      <c r="B30" s="216"/>
      <c r="C30" s="327"/>
      <c r="D30" s="328"/>
      <c r="E30" s="228"/>
      <c r="F30" s="229"/>
      <c r="G30" s="228"/>
      <c r="H30" s="229"/>
      <c r="I30" s="228"/>
      <c r="J30" s="229"/>
      <c r="K30" s="228"/>
      <c r="L30" s="229"/>
      <c r="M30" s="228"/>
      <c r="N30" s="329"/>
    </row>
    <row r="31" spans="1:15" s="65" customFormat="1" ht="30" customHeight="1" x14ac:dyDescent="0.25">
      <c r="A31" s="217"/>
      <c r="B31" s="216"/>
      <c r="C31" s="327"/>
      <c r="D31" s="328"/>
      <c r="E31" s="228"/>
      <c r="F31" s="229"/>
      <c r="G31" s="228"/>
      <c r="H31" s="229"/>
      <c r="I31" s="228"/>
      <c r="J31" s="229"/>
      <c r="K31" s="228"/>
      <c r="L31" s="229"/>
      <c r="M31" s="228"/>
      <c r="N31" s="329"/>
    </row>
    <row r="32" spans="1:15" s="65" customFormat="1" ht="30" customHeight="1" x14ac:dyDescent="0.25">
      <c r="A32" s="217"/>
      <c r="B32" s="216"/>
      <c r="C32" s="327"/>
      <c r="D32" s="328"/>
      <c r="E32" s="228"/>
      <c r="F32" s="229"/>
      <c r="G32" s="228"/>
      <c r="H32" s="229"/>
      <c r="I32" s="228"/>
      <c r="J32" s="229"/>
      <c r="K32" s="228"/>
      <c r="L32" s="229"/>
      <c r="M32" s="228"/>
      <c r="N32" s="329"/>
    </row>
    <row r="33" spans="1:14" s="65" customFormat="1" ht="30" customHeight="1" x14ac:dyDescent="0.25">
      <c r="A33" s="217"/>
      <c r="B33" s="216"/>
      <c r="C33" s="327"/>
      <c r="D33" s="328"/>
      <c r="E33" s="228"/>
      <c r="F33" s="229"/>
      <c r="G33" s="228"/>
      <c r="H33" s="229"/>
      <c r="I33" s="228"/>
      <c r="J33" s="229"/>
      <c r="K33" s="228"/>
      <c r="L33" s="229"/>
      <c r="M33" s="228"/>
      <c r="N33" s="329"/>
    </row>
    <row r="34" spans="1:14" s="65" customFormat="1" ht="30" customHeight="1" x14ac:dyDescent="0.25">
      <c r="A34" s="217"/>
      <c r="B34" s="216"/>
      <c r="C34" s="327"/>
      <c r="D34" s="328"/>
      <c r="E34" s="228"/>
      <c r="F34" s="229"/>
      <c r="G34" s="228"/>
      <c r="H34" s="229"/>
      <c r="I34" s="228"/>
      <c r="J34" s="229"/>
      <c r="K34" s="228"/>
      <c r="L34" s="229"/>
      <c r="M34" s="228"/>
      <c r="N34" s="329"/>
    </row>
    <row r="35" spans="1:14" s="65" customFormat="1" ht="30" customHeight="1" x14ac:dyDescent="0.25">
      <c r="A35" s="217"/>
      <c r="B35" s="216"/>
      <c r="C35" s="327"/>
      <c r="D35" s="328"/>
      <c r="E35" s="228"/>
      <c r="F35" s="229"/>
      <c r="G35" s="228"/>
      <c r="H35" s="229"/>
      <c r="I35" s="228"/>
      <c r="J35" s="229"/>
      <c r="K35" s="228"/>
      <c r="L35" s="229"/>
      <c r="M35" s="228"/>
      <c r="N35" s="329"/>
    </row>
    <row r="36" spans="1:14" s="65" customFormat="1" ht="30" customHeight="1" x14ac:dyDescent="0.25">
      <c r="A36" s="217"/>
      <c r="B36" s="216"/>
      <c r="C36" s="327"/>
      <c r="D36" s="328"/>
      <c r="E36" s="228"/>
      <c r="F36" s="229"/>
      <c r="G36" s="228"/>
      <c r="H36" s="229"/>
      <c r="I36" s="228"/>
      <c r="J36" s="229"/>
      <c r="K36" s="228"/>
      <c r="L36" s="229"/>
      <c r="M36" s="228"/>
      <c r="N36" s="329"/>
    </row>
    <row r="37" spans="1:14" s="65" customFormat="1" ht="30" customHeight="1" x14ac:dyDescent="0.25">
      <c r="A37" s="217"/>
      <c r="B37" s="216"/>
      <c r="C37" s="327"/>
      <c r="D37" s="328"/>
      <c r="E37" s="228"/>
      <c r="F37" s="229"/>
      <c r="G37" s="228"/>
      <c r="H37" s="229"/>
      <c r="I37" s="228"/>
      <c r="J37" s="229"/>
      <c r="K37" s="228"/>
      <c r="L37" s="229"/>
      <c r="M37" s="228"/>
      <c r="N37" s="329"/>
    </row>
    <row r="38" spans="1:14" s="65" customFormat="1" ht="30" customHeight="1" x14ac:dyDescent="0.25">
      <c r="A38" s="217"/>
      <c r="B38" s="216"/>
      <c r="C38" s="327"/>
      <c r="D38" s="328"/>
      <c r="E38" s="228"/>
      <c r="F38" s="229"/>
      <c r="G38" s="228"/>
      <c r="H38" s="229"/>
      <c r="I38" s="228"/>
      <c r="J38" s="229"/>
      <c r="K38" s="228"/>
      <c r="L38" s="229"/>
      <c r="M38" s="228"/>
      <c r="N38" s="329"/>
    </row>
    <row r="39" spans="1:14" s="65" customFormat="1" ht="30" customHeight="1" x14ac:dyDescent="0.25">
      <c r="A39" s="217"/>
      <c r="B39" s="216"/>
      <c r="C39" s="327"/>
      <c r="D39" s="328"/>
      <c r="E39" s="228"/>
      <c r="F39" s="229"/>
      <c r="G39" s="228"/>
      <c r="H39" s="229"/>
      <c r="I39" s="228"/>
      <c r="J39" s="229"/>
      <c r="K39" s="228"/>
      <c r="L39" s="229"/>
      <c r="M39" s="228"/>
      <c r="N39" s="329"/>
    </row>
    <row r="40" spans="1:14" s="65" customFormat="1" ht="30" customHeight="1" x14ac:dyDescent="0.25">
      <c r="A40" s="217"/>
      <c r="B40" s="216"/>
      <c r="C40" s="327"/>
      <c r="D40" s="328"/>
      <c r="E40" s="228"/>
      <c r="F40" s="229"/>
      <c r="G40" s="228"/>
      <c r="H40" s="229"/>
      <c r="I40" s="228"/>
      <c r="J40" s="229"/>
      <c r="K40" s="228"/>
      <c r="L40" s="229"/>
      <c r="M40" s="228"/>
      <c r="N40" s="329"/>
    </row>
    <row r="41" spans="1:14" s="65" customFormat="1" ht="30" customHeight="1" x14ac:dyDescent="0.25">
      <c r="A41" s="217"/>
      <c r="B41" s="216"/>
      <c r="C41" s="327"/>
      <c r="D41" s="328"/>
      <c r="E41" s="228"/>
      <c r="F41" s="229"/>
      <c r="G41" s="228"/>
      <c r="H41" s="229"/>
      <c r="I41" s="228"/>
      <c r="J41" s="229"/>
      <c r="K41" s="228"/>
      <c r="L41" s="229"/>
      <c r="M41" s="228"/>
      <c r="N41" s="329"/>
    </row>
    <row r="42" spans="1:14" s="65" customFormat="1" ht="30" customHeight="1" x14ac:dyDescent="0.25">
      <c r="A42" s="217"/>
      <c r="B42" s="216"/>
      <c r="C42" s="327"/>
      <c r="D42" s="328"/>
      <c r="E42" s="228"/>
      <c r="F42" s="229"/>
      <c r="G42" s="228"/>
      <c r="H42" s="229"/>
      <c r="I42" s="228"/>
      <c r="J42" s="229"/>
      <c r="K42" s="228"/>
      <c r="L42" s="229"/>
      <c r="M42" s="228"/>
      <c r="N42" s="329"/>
    </row>
    <row r="43" spans="1:14" s="65" customFormat="1" ht="30" customHeight="1" x14ac:dyDescent="0.25">
      <c r="A43" s="217"/>
      <c r="B43" s="216"/>
      <c r="C43" s="327"/>
      <c r="D43" s="328"/>
      <c r="E43" s="228"/>
      <c r="F43" s="229"/>
      <c r="G43" s="228"/>
      <c r="H43" s="229"/>
      <c r="I43" s="228"/>
      <c r="J43" s="229"/>
      <c r="K43" s="228"/>
      <c r="L43" s="229"/>
      <c r="M43" s="228"/>
      <c r="N43" s="329"/>
    </row>
    <row r="44" spans="1:14" s="65" customFormat="1" ht="30" customHeight="1" x14ac:dyDescent="0.25">
      <c r="A44" s="217"/>
      <c r="B44" s="216"/>
      <c r="C44" s="327"/>
      <c r="D44" s="328"/>
      <c r="E44" s="228"/>
      <c r="F44" s="229"/>
      <c r="G44" s="228"/>
      <c r="H44" s="229"/>
      <c r="I44" s="228"/>
      <c r="J44" s="229"/>
      <c r="K44" s="228"/>
      <c r="L44" s="229"/>
      <c r="M44" s="228"/>
      <c r="N44" s="329"/>
    </row>
    <row r="45" spans="1:14" s="65" customFormat="1" ht="30" customHeight="1" x14ac:dyDescent="0.25">
      <c r="A45" s="217"/>
      <c r="B45" s="216"/>
      <c r="C45" s="327"/>
      <c r="D45" s="328"/>
      <c r="E45" s="228"/>
      <c r="F45" s="229"/>
      <c r="G45" s="228"/>
      <c r="H45" s="229"/>
      <c r="I45" s="228"/>
      <c r="J45" s="229"/>
      <c r="K45" s="228"/>
      <c r="L45" s="229"/>
      <c r="M45" s="228"/>
      <c r="N45" s="329"/>
    </row>
    <row r="46" spans="1:14" s="65" customFormat="1" ht="30" customHeight="1" x14ac:dyDescent="0.25">
      <c r="A46" s="217"/>
      <c r="B46" s="216"/>
      <c r="C46" s="327"/>
      <c r="D46" s="328"/>
      <c r="E46" s="228"/>
      <c r="F46" s="229"/>
      <c r="G46" s="228"/>
      <c r="H46" s="229"/>
      <c r="I46" s="228"/>
      <c r="J46" s="229"/>
      <c r="K46" s="228"/>
      <c r="L46" s="229"/>
      <c r="M46" s="228"/>
      <c r="N46" s="329"/>
    </row>
    <row r="47" spans="1:14" s="65" customFormat="1" ht="30" customHeight="1" x14ac:dyDescent="0.25">
      <c r="A47" s="217"/>
      <c r="B47" s="216"/>
      <c r="C47" s="327"/>
      <c r="D47" s="328"/>
      <c r="E47" s="228"/>
      <c r="F47" s="229"/>
      <c r="G47" s="228"/>
      <c r="H47" s="229"/>
      <c r="I47" s="228"/>
      <c r="J47" s="229"/>
      <c r="K47" s="228"/>
      <c r="L47" s="229"/>
      <c r="M47" s="228"/>
      <c r="N47" s="329"/>
    </row>
    <row r="48" spans="1:14" s="65" customFormat="1" ht="30" customHeight="1" x14ac:dyDescent="0.25">
      <c r="A48" s="217"/>
      <c r="B48" s="216"/>
      <c r="C48" s="327"/>
      <c r="D48" s="328"/>
      <c r="E48" s="228"/>
      <c r="F48" s="229"/>
      <c r="G48" s="228"/>
      <c r="H48" s="229"/>
      <c r="I48" s="228"/>
      <c r="J48" s="229"/>
      <c r="K48" s="228"/>
      <c r="L48" s="229"/>
      <c r="M48" s="228"/>
      <c r="N48" s="329"/>
    </row>
    <row r="49" spans="1:14" s="65" customFormat="1" ht="30" customHeight="1" x14ac:dyDescent="0.25">
      <c r="A49" s="217"/>
      <c r="B49" s="216"/>
      <c r="C49" s="327"/>
      <c r="D49" s="328"/>
      <c r="E49" s="228"/>
      <c r="F49" s="229"/>
      <c r="G49" s="228"/>
      <c r="H49" s="229"/>
      <c r="I49" s="228"/>
      <c r="J49" s="229"/>
      <c r="K49" s="228"/>
      <c r="L49" s="229"/>
      <c r="M49" s="228"/>
      <c r="N49" s="329"/>
    </row>
    <row r="50" spans="1:14" s="65" customFormat="1" ht="30" customHeight="1" x14ac:dyDescent="0.25">
      <c r="A50" s="217"/>
      <c r="B50" s="216"/>
      <c r="C50" s="327"/>
      <c r="D50" s="328"/>
      <c r="E50" s="228"/>
      <c r="F50" s="229"/>
      <c r="G50" s="228"/>
      <c r="H50" s="229"/>
      <c r="I50" s="228"/>
      <c r="J50" s="229"/>
      <c r="K50" s="228"/>
      <c r="L50" s="229"/>
      <c r="M50" s="228"/>
      <c r="N50" s="329"/>
    </row>
    <row r="51" spans="1:14" s="65" customFormat="1" ht="30" customHeight="1" x14ac:dyDescent="0.25">
      <c r="A51" s="215"/>
      <c r="B51" s="216"/>
      <c r="C51" s="327"/>
      <c r="D51" s="328"/>
      <c r="E51" s="228"/>
      <c r="F51" s="229"/>
      <c r="G51" s="228"/>
      <c r="H51" s="229"/>
      <c r="I51" s="228"/>
      <c r="J51" s="229"/>
      <c r="K51" s="228"/>
      <c r="L51" s="229"/>
      <c r="M51" s="228"/>
      <c r="N51" s="329"/>
    </row>
    <row r="52" spans="1:14" s="60" customFormat="1" ht="30" customHeight="1" thickBot="1" x14ac:dyDescent="0.3">
      <c r="A52" s="255" t="s">
        <v>17</v>
      </c>
      <c r="B52" s="256"/>
      <c r="C52" s="256"/>
      <c r="D52" s="213" t="s">
        <v>18</v>
      </c>
      <c r="E52" s="230" t="str">
        <f>IF('Purchases (LIQ755)'!$B$6=0," ",SUM(E17:E51))</f>
        <v xml:space="preserve"> </v>
      </c>
      <c r="F52" s="231"/>
      <c r="G52" s="230" t="str">
        <f>IF('Purchases (LIQ755)'!$B$6=0," ",SUM(G17:G51))</f>
        <v xml:space="preserve"> </v>
      </c>
      <c r="H52" s="231"/>
      <c r="I52" s="230" t="str">
        <f>IF('Purchases (LIQ755)'!$B$6=0," ",SUM(I17:I51))</f>
        <v xml:space="preserve"> </v>
      </c>
      <c r="J52" s="231"/>
      <c r="K52" s="230" t="str">
        <f>IF('Purchases (LIQ755)'!$B$6=0," ",SUM(K17:K51))</f>
        <v xml:space="preserve"> </v>
      </c>
      <c r="L52" s="231"/>
      <c r="M52" s="324" t="str">
        <f>IF('Purchases (LIQ755)'!$B$6=0," ",SUM(M17:M51))</f>
        <v xml:space="preserve"> </v>
      </c>
      <c r="N52" s="326"/>
    </row>
    <row r="53" spans="1:14" s="56" customFormat="1" ht="18" customHeight="1" x14ac:dyDescent="0.25">
      <c r="A53" s="48" t="s">
        <v>78</v>
      </c>
      <c r="B53" s="31"/>
      <c r="C53" s="29"/>
      <c r="D53" s="16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2" hidden="1" x14ac:dyDescent="0.25"/>
    <row r="55" spans="1:14" ht="13.2" hidden="1" x14ac:dyDescent="0.25"/>
    <row r="56" spans="1:14" ht="13.2" hidden="1" x14ac:dyDescent="0.25"/>
    <row r="57" spans="1:14" ht="13.2" hidden="1" x14ac:dyDescent="0.25"/>
    <row r="58" spans="1:14" ht="13.2" hidden="1" x14ac:dyDescent="0.25"/>
    <row r="59" spans="1:14" ht="13.2" hidden="1" x14ac:dyDescent="0.25"/>
    <row r="60" spans="1:14" ht="13.2" hidden="1" x14ac:dyDescent="0.25"/>
    <row r="61" spans="1:14" ht="13.2" hidden="1" x14ac:dyDescent="0.25"/>
    <row r="62" spans="1:14" ht="13.2" hidden="1" x14ac:dyDescent="0.25"/>
    <row r="63" spans="1:14" ht="13.2" hidden="1" x14ac:dyDescent="0.25"/>
    <row r="64" spans="1:1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2.75" hidden="1" customHeight="1" x14ac:dyDescent="0.25"/>
    <row r="623" ht="12.75" hidden="1" customHeight="1" x14ac:dyDescent="0.25"/>
    <row r="624" ht="12.75" hidden="1" customHeight="1" x14ac:dyDescent="0.25"/>
    <row r="625" ht="12.75" hidden="1" customHeight="1" x14ac:dyDescent="0.25"/>
    <row r="626" ht="12.75" hidden="1" customHeight="1" x14ac:dyDescent="0.25"/>
    <row r="627" ht="12.75" hidden="1" customHeight="1" x14ac:dyDescent="0.25"/>
    <row r="628" ht="12.75" hidden="1" customHeight="1" x14ac:dyDescent="0.25"/>
    <row r="629" ht="12.75" hidden="1" customHeight="1" x14ac:dyDescent="0.25"/>
    <row r="630" ht="12.75" hidden="1" customHeight="1" x14ac:dyDescent="0.25"/>
    <row r="631" ht="12.75" hidden="1" customHeight="1" x14ac:dyDescent="0.25"/>
    <row r="632" ht="12.75" hidden="1" customHeight="1" x14ac:dyDescent="0.25"/>
    <row r="633" ht="12.75" hidden="1" customHeight="1" x14ac:dyDescent="0.25"/>
    <row r="634" ht="12.75" hidden="1" customHeight="1" x14ac:dyDescent="0.25"/>
    <row r="635" ht="12.75" hidden="1" customHeight="1" x14ac:dyDescent="0.25"/>
    <row r="636" ht="12.75" hidden="1" customHeight="1" x14ac:dyDescent="0.25"/>
    <row r="637" ht="12.75" hidden="1" customHeight="1" x14ac:dyDescent="0.25"/>
    <row r="638" ht="12.75" hidden="1" customHeight="1" x14ac:dyDescent="0.25"/>
    <row r="639" ht="12.75" hidden="1" customHeight="1" x14ac:dyDescent="0.25"/>
    <row r="640" ht="12.75" hidden="1" customHeight="1" x14ac:dyDescent="0.25"/>
    <row r="641" ht="12.75" hidden="1" customHeight="1" x14ac:dyDescent="0.25"/>
    <row r="642" ht="12.75" hidden="1" customHeight="1" x14ac:dyDescent="0.25"/>
    <row r="643" ht="12.75" hidden="1" customHeight="1" x14ac:dyDescent="0.25"/>
    <row r="644" ht="12.75" hidden="1" customHeight="1" x14ac:dyDescent="0.25"/>
    <row r="645" ht="12.75" hidden="1" customHeight="1" x14ac:dyDescent="0.25"/>
    <row r="646" ht="12.75" hidden="1" customHeight="1" x14ac:dyDescent="0.25"/>
    <row r="647" ht="12.75" hidden="1" customHeight="1" x14ac:dyDescent="0.25"/>
    <row r="648" ht="12.75" hidden="1" customHeight="1" x14ac:dyDescent="0.25"/>
    <row r="649" ht="12.75" hidden="1" customHeight="1" x14ac:dyDescent="0.25"/>
    <row r="650" ht="12.75" hidden="1" customHeight="1" x14ac:dyDescent="0.25"/>
    <row r="651" ht="12.75" hidden="1" customHeight="1" x14ac:dyDescent="0.25"/>
    <row r="652" ht="12.75" hidden="1" customHeight="1" x14ac:dyDescent="0.25"/>
    <row r="653" ht="12.75" hidden="1" customHeight="1" x14ac:dyDescent="0.25"/>
    <row r="654" ht="12.75" hidden="1" customHeight="1" x14ac:dyDescent="0.25"/>
    <row r="655" ht="12.75" hidden="1" customHeight="1" x14ac:dyDescent="0.25"/>
    <row r="656" ht="12.75" hidden="1" customHeight="1" x14ac:dyDescent="0.25"/>
  </sheetData>
  <sheetProtection algorithmName="SHA-512" hashValue="Xl3J5e1aTBgbbJkhIlqbRPbd/wy5NfdMbhBUnN/MYW4OhgwUKlZZd8q+IFkpili6sGoVciPnd2UFZEId4O+zTg==" saltValue="aOAOP/tqqmvr9S6TAFB/Ow==" spinCount="100000" sheet="1" objects="1" scenarios="1" selectLockedCells="1"/>
  <mergeCells count="242">
    <mergeCell ref="K15:L15"/>
    <mergeCell ref="M15:N15"/>
    <mergeCell ref="A11:N11"/>
    <mergeCell ref="A13:E13"/>
    <mergeCell ref="F13:N13"/>
    <mergeCell ref="E14:J14"/>
    <mergeCell ref="K14:N14"/>
    <mergeCell ref="A14:D14"/>
    <mergeCell ref="H6:I6"/>
    <mergeCell ref="B7:F7"/>
    <mergeCell ref="H7:I7"/>
    <mergeCell ref="B8:F8"/>
    <mergeCell ref="H8:I8"/>
    <mergeCell ref="B9:F9"/>
    <mergeCell ref="H9:I9"/>
    <mergeCell ref="B15:D15"/>
    <mergeCell ref="E15:F15"/>
    <mergeCell ref="G15:H15"/>
    <mergeCell ref="I15:J15"/>
    <mergeCell ref="C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8:N3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E43:F43"/>
    <mergeCell ref="G43:H43"/>
    <mergeCell ref="I43:J43"/>
    <mergeCell ref="K43:L43"/>
    <mergeCell ref="M43:N43"/>
    <mergeCell ref="E42:F42"/>
    <mergeCell ref="G42:H42"/>
    <mergeCell ref="I42:J42"/>
    <mergeCell ref="K42:L42"/>
    <mergeCell ref="M42:N42"/>
    <mergeCell ref="G45:H45"/>
    <mergeCell ref="I45:J45"/>
    <mergeCell ref="K45:L45"/>
    <mergeCell ref="M45:N45"/>
    <mergeCell ref="E44:F44"/>
    <mergeCell ref="G44:H44"/>
    <mergeCell ref="I44:J44"/>
    <mergeCell ref="K44:L44"/>
    <mergeCell ref="M44:N44"/>
    <mergeCell ref="I47:J47"/>
    <mergeCell ref="K47:L47"/>
    <mergeCell ref="M47:N47"/>
    <mergeCell ref="C48:D48"/>
    <mergeCell ref="M48:N48"/>
    <mergeCell ref="C47:D47"/>
    <mergeCell ref="E47:F47"/>
    <mergeCell ref="G47:H47"/>
    <mergeCell ref="K6:L6"/>
    <mergeCell ref="C42:D42"/>
    <mergeCell ref="C43:D43"/>
    <mergeCell ref="C44:D44"/>
    <mergeCell ref="C45:D45"/>
    <mergeCell ref="C46:D46"/>
    <mergeCell ref="E48:F48"/>
    <mergeCell ref="G48:H48"/>
    <mergeCell ref="I48:J48"/>
    <mergeCell ref="K48:L48"/>
    <mergeCell ref="E46:F46"/>
    <mergeCell ref="G46:H46"/>
    <mergeCell ref="I46:J46"/>
    <mergeCell ref="K46:L46"/>
    <mergeCell ref="M46:N46"/>
    <mergeCell ref="E45:F45"/>
    <mergeCell ref="M51:N51"/>
    <mergeCell ref="A52:C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</mergeCells>
  <printOptions horizontalCentered="1"/>
  <pageMargins left="0" right="0" top="0.25" bottom="0" header="0" footer="0"/>
  <pageSetup scale="57" orientation="portrait" blackAndWhite="1" errors="blank" r:id="rId1"/>
  <ignoredErrors>
    <ignoredError sqref="D52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99CCFF"/>
    <pageSetUpPr fitToPage="1"/>
  </sheetPr>
  <dimension ref="A1:AA667"/>
  <sheetViews>
    <sheetView showGridLines="0" zoomScale="90" zoomScaleNormal="90" workbookViewId="0">
      <selection activeCell="B14" sqref="B14"/>
    </sheetView>
  </sheetViews>
  <sheetFormatPr defaultColWidth="9.109375" defaultRowHeight="12.75" customHeight="1" zeroHeight="1" x14ac:dyDescent="0.25"/>
  <cols>
    <col min="1" max="1" width="20.44140625" style="32" customWidth="1"/>
    <col min="2" max="2" width="44" style="32" customWidth="1"/>
    <col min="3" max="3" width="10.77734375" style="32" customWidth="1"/>
    <col min="4" max="5" width="5.6640625" style="32" customWidth="1"/>
    <col min="6" max="6" width="15" style="32" customWidth="1"/>
    <col min="7" max="7" width="5.6640625" style="32" customWidth="1"/>
    <col min="8" max="8" width="15" style="32" customWidth="1"/>
    <col min="9" max="9" width="5.6640625" style="32" customWidth="1"/>
    <col min="10" max="10" width="15" style="32" customWidth="1"/>
    <col min="11" max="11" width="5.6640625" style="32" customWidth="1"/>
    <col min="12" max="12" width="15" style="32" customWidth="1"/>
    <col min="13" max="13" width="5.6640625" style="32" customWidth="1"/>
    <col min="14" max="14" width="15" style="32" customWidth="1"/>
    <col min="15" max="15" width="1.6640625" style="62" customWidth="1"/>
    <col min="16" max="16384" width="9.109375" style="62"/>
  </cols>
  <sheetData>
    <row r="1" spans="1:27" s="56" customFormat="1" ht="17.399999999999999" customHeight="1" x14ac:dyDescent="0.3">
      <c r="A1" s="2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 t="s">
        <v>80</v>
      </c>
      <c r="O1" s="55"/>
    </row>
    <row r="2" spans="1:27" s="56" customFormat="1" ht="17.399999999999999" customHeight="1" x14ac:dyDescent="0.3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 t="s">
        <v>0</v>
      </c>
      <c r="O2" s="57"/>
    </row>
    <row r="3" spans="1:27" s="56" customFormat="1" ht="17.399999999999999" customHeight="1" x14ac:dyDescent="0.3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7" t="s">
        <v>44</v>
      </c>
      <c r="O3" s="58"/>
    </row>
    <row r="4" spans="1:27" s="56" customFormat="1" ht="17.399999999999999" customHeight="1" x14ac:dyDescent="0.25">
      <c r="A4" s="1"/>
      <c r="B4" s="2"/>
      <c r="C4" s="3"/>
      <c r="D4" s="3"/>
      <c r="E4" s="4"/>
      <c r="F4" s="4"/>
      <c r="G4" s="4"/>
      <c r="H4" s="4"/>
      <c r="I4" s="4"/>
      <c r="J4" s="33"/>
      <c r="K4" s="4"/>
      <c r="L4" s="4"/>
      <c r="M4" s="4"/>
      <c r="N4" s="30" t="s">
        <v>60</v>
      </c>
      <c r="O4" s="58"/>
    </row>
    <row r="5" spans="1:27" s="56" customFormat="1" ht="17.399999999999999" customHeight="1" thickBot="1" x14ac:dyDescent="0.3">
      <c r="A5" s="8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8"/>
      <c r="O5" s="55"/>
    </row>
    <row r="6" spans="1:27" s="56" customFormat="1" ht="30" customHeight="1" thickTop="1" thickBot="1" x14ac:dyDescent="0.35">
      <c r="A6" s="35" t="s">
        <v>65</v>
      </c>
      <c r="B6" s="47" t="str">
        <f>IF('Purchases (LIQ755)'!B6=0, " ", 'Purchases (LIQ755)'!B6)</f>
        <v xml:space="preserve"> </v>
      </c>
      <c r="C6" s="36"/>
      <c r="D6" s="19"/>
      <c r="E6" s="37"/>
      <c r="F6" s="37"/>
      <c r="G6" s="4"/>
      <c r="H6" s="343" t="s">
        <v>3</v>
      </c>
      <c r="I6" s="344"/>
      <c r="J6" s="20"/>
      <c r="K6" s="368" t="s">
        <v>79</v>
      </c>
      <c r="L6" s="369"/>
      <c r="M6" s="42" t="b">
        <f>IF('Purchases (LIQ755)'!K6=TRUE,"P")</f>
        <v>0</v>
      </c>
      <c r="N6" s="1"/>
      <c r="O6" s="55"/>
    </row>
    <row r="7" spans="1:27" s="56" customFormat="1" ht="30" customHeight="1" thickTop="1" x14ac:dyDescent="0.3">
      <c r="A7" s="35" t="s">
        <v>66</v>
      </c>
      <c r="B7" s="370" t="str">
        <f>IF('Purchases (LIQ755)'!B7:F7=0, " ", 'Purchases (LIQ755)'!B7:F7)</f>
        <v xml:space="preserve"> </v>
      </c>
      <c r="C7" s="371"/>
      <c r="D7" s="371"/>
      <c r="E7" s="371"/>
      <c r="F7" s="372"/>
      <c r="G7" s="4"/>
      <c r="H7" s="373" t="str">
        <f>IF('Purchases (LIQ755)'!H7:I7=0, " ", 'Purchases (LIQ755)'!H7:I7)</f>
        <v xml:space="preserve"> </v>
      </c>
      <c r="I7" s="374"/>
      <c r="J7" s="4"/>
      <c r="K7" s="43" t="s">
        <v>63</v>
      </c>
      <c r="L7" s="4"/>
      <c r="M7" s="4"/>
      <c r="N7" s="9"/>
      <c r="O7" s="55"/>
    </row>
    <row r="8" spans="1:27" s="56" customFormat="1" ht="30" customHeight="1" x14ac:dyDescent="0.25">
      <c r="A8" s="35" t="s">
        <v>67</v>
      </c>
      <c r="B8" s="370" t="str">
        <f>IF('Purchases (LIQ755)'!B8:F8=0, " ", 'Purchases (LIQ755)'!B8:F8)</f>
        <v xml:space="preserve"> </v>
      </c>
      <c r="C8" s="371"/>
      <c r="D8" s="371"/>
      <c r="E8" s="371"/>
      <c r="F8" s="372"/>
      <c r="G8" s="4"/>
      <c r="H8" s="343" t="s">
        <v>4</v>
      </c>
      <c r="I8" s="344"/>
      <c r="J8" s="4"/>
      <c r="K8" s="44" t="s">
        <v>61</v>
      </c>
      <c r="L8" s="4"/>
      <c r="M8" s="4"/>
      <c r="N8" s="9"/>
      <c r="O8" s="55"/>
    </row>
    <row r="9" spans="1:27" s="56" customFormat="1" ht="30" customHeight="1" x14ac:dyDescent="0.25">
      <c r="A9" s="35" t="s">
        <v>64</v>
      </c>
      <c r="B9" s="370" t="str">
        <f>IF('Purchases (LIQ755)'!B9:F9=0, " ", 'Purchases (LIQ755)'!B9:F9)</f>
        <v xml:space="preserve"> </v>
      </c>
      <c r="C9" s="371"/>
      <c r="D9" s="371"/>
      <c r="E9" s="371"/>
      <c r="F9" s="372"/>
      <c r="G9" s="4"/>
      <c r="H9" s="373" t="str">
        <f>IF('Purchases (LIQ755)'!H9:I9=0, " ", 'Purchases (LIQ755)'!H9:I9)</f>
        <v xml:space="preserve"> </v>
      </c>
      <c r="I9" s="374"/>
      <c r="J9" s="4"/>
      <c r="K9" s="45" t="s">
        <v>62</v>
      </c>
      <c r="L9" s="4"/>
      <c r="M9" s="4"/>
      <c r="N9" s="1"/>
      <c r="O9" s="55"/>
    </row>
    <row r="10" spans="1:27" s="56" customFormat="1" ht="12" customHeight="1" thickBot="1" x14ac:dyDescent="0.3">
      <c r="A10" s="34"/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55"/>
    </row>
    <row r="11" spans="1:27" s="56" customFormat="1" ht="24.9" customHeight="1" thickBot="1" x14ac:dyDescent="0.3">
      <c r="A11" s="223" t="s">
        <v>5</v>
      </c>
      <c r="B11" s="410" t="s">
        <v>168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1"/>
      <c r="P11" s="64"/>
      <c r="Q11" s="64"/>
      <c r="R11" s="64"/>
      <c r="S11" s="64"/>
      <c r="X11" s="64"/>
      <c r="Y11" s="64"/>
      <c r="Z11" s="64"/>
      <c r="AA11" s="64"/>
    </row>
    <row r="12" spans="1:27" s="56" customFormat="1" ht="21.6" customHeight="1" x14ac:dyDescent="0.25">
      <c r="A12" s="222" t="s">
        <v>146</v>
      </c>
      <c r="B12" s="412" t="s">
        <v>82</v>
      </c>
      <c r="C12" s="413"/>
      <c r="D12" s="414" t="s">
        <v>45</v>
      </c>
      <c r="E12" s="393" t="s">
        <v>84</v>
      </c>
      <c r="F12" s="394"/>
      <c r="G12" s="394"/>
      <c r="H12" s="394"/>
      <c r="I12" s="394"/>
      <c r="J12" s="394"/>
      <c r="K12" s="394"/>
      <c r="L12" s="394"/>
      <c r="M12" s="394"/>
      <c r="N12" s="395"/>
      <c r="P12" s="64"/>
      <c r="Q12" s="64"/>
      <c r="R12" s="64"/>
      <c r="S12" s="64"/>
      <c r="X12" s="64"/>
      <c r="Y12" s="64"/>
      <c r="Z12" s="64"/>
      <c r="AA12" s="64"/>
    </row>
    <row r="13" spans="1:27" s="56" customFormat="1" ht="21.6" customHeight="1" thickBot="1" x14ac:dyDescent="0.3">
      <c r="A13" s="388" t="s">
        <v>221</v>
      </c>
      <c r="B13" s="224" t="s">
        <v>81</v>
      </c>
      <c r="C13" s="225" t="s">
        <v>37</v>
      </c>
      <c r="D13" s="415"/>
      <c r="E13" s="396" t="s">
        <v>85</v>
      </c>
      <c r="F13" s="397"/>
      <c r="G13" s="397"/>
      <c r="H13" s="397"/>
      <c r="I13" s="397"/>
      <c r="J13" s="397"/>
      <c r="K13" s="397"/>
      <c r="L13" s="397"/>
      <c r="M13" s="397"/>
      <c r="N13" s="398"/>
      <c r="P13" s="64"/>
      <c r="Q13" s="64"/>
      <c r="R13" s="64"/>
      <c r="S13" s="64"/>
      <c r="X13" s="64"/>
      <c r="Y13" s="64"/>
      <c r="Z13" s="64"/>
      <c r="AA13" s="64"/>
    </row>
    <row r="14" spans="1:27" s="56" customFormat="1" ht="21.6" customHeight="1" thickBot="1" x14ac:dyDescent="0.35">
      <c r="A14" s="389"/>
      <c r="B14" s="226"/>
      <c r="C14" s="227"/>
      <c r="D14" s="49"/>
      <c r="E14" s="399" t="s">
        <v>6</v>
      </c>
      <c r="F14" s="400"/>
      <c r="G14" s="400"/>
      <c r="H14" s="400"/>
      <c r="I14" s="400"/>
      <c r="J14" s="401"/>
      <c r="K14" s="399" t="s">
        <v>7</v>
      </c>
      <c r="L14" s="400"/>
      <c r="M14" s="400"/>
      <c r="N14" s="402"/>
      <c r="P14" s="64"/>
      <c r="Q14" s="64"/>
      <c r="R14" s="64"/>
      <c r="S14" s="64"/>
      <c r="X14" s="64"/>
      <c r="Y14" s="64"/>
      <c r="Z14" s="64"/>
      <c r="AA14" s="64"/>
    </row>
    <row r="15" spans="1:27" s="56" customFormat="1" ht="21.6" customHeight="1" x14ac:dyDescent="0.3">
      <c r="A15" s="389"/>
      <c r="B15" s="226"/>
      <c r="C15" s="227"/>
      <c r="D15" s="49"/>
      <c r="E15" s="403" t="s">
        <v>46</v>
      </c>
      <c r="F15" s="404"/>
      <c r="G15" s="403" t="s">
        <v>47</v>
      </c>
      <c r="H15" s="404"/>
      <c r="I15" s="403" t="s">
        <v>48</v>
      </c>
      <c r="J15" s="404"/>
      <c r="K15" s="405" t="s">
        <v>49</v>
      </c>
      <c r="L15" s="404"/>
      <c r="M15" s="403" t="s">
        <v>50</v>
      </c>
      <c r="N15" s="416"/>
      <c r="P15" s="64"/>
      <c r="Q15" s="64"/>
      <c r="R15" s="64"/>
      <c r="S15" s="64"/>
      <c r="X15" s="64"/>
      <c r="Y15" s="64"/>
      <c r="Z15" s="64"/>
      <c r="AA15" s="64"/>
    </row>
    <row r="16" spans="1:27" s="56" customFormat="1" ht="21.6" customHeight="1" x14ac:dyDescent="0.25">
      <c r="A16" s="389"/>
      <c r="B16" s="226"/>
      <c r="C16" s="227"/>
      <c r="D16" s="21"/>
      <c r="E16" s="341" t="s">
        <v>10</v>
      </c>
      <c r="F16" s="340"/>
      <c r="G16" s="339" t="s">
        <v>11</v>
      </c>
      <c r="H16" s="340"/>
      <c r="I16" s="339" t="s">
        <v>12</v>
      </c>
      <c r="J16" s="340"/>
      <c r="K16" s="391" t="s">
        <v>69</v>
      </c>
      <c r="L16" s="392"/>
      <c r="M16" s="339" t="s">
        <v>70</v>
      </c>
      <c r="N16" s="342"/>
      <c r="P16" s="64"/>
      <c r="Q16" s="64"/>
      <c r="R16" s="64"/>
      <c r="S16" s="64"/>
      <c r="X16" s="64"/>
      <c r="Y16" s="64"/>
      <c r="Z16" s="64"/>
      <c r="AA16" s="64"/>
    </row>
    <row r="17" spans="1:27" s="56" customFormat="1" ht="21.6" customHeight="1" x14ac:dyDescent="0.25">
      <c r="A17" s="390"/>
      <c r="B17" s="226"/>
      <c r="C17" s="227"/>
      <c r="D17" s="50"/>
      <c r="E17" s="332" t="s">
        <v>15</v>
      </c>
      <c r="F17" s="333"/>
      <c r="G17" s="332" t="s">
        <v>15</v>
      </c>
      <c r="H17" s="333"/>
      <c r="I17" s="332" t="s">
        <v>15</v>
      </c>
      <c r="J17" s="333"/>
      <c r="K17" s="334" t="s">
        <v>16</v>
      </c>
      <c r="L17" s="333"/>
      <c r="M17" s="334" t="s">
        <v>16</v>
      </c>
      <c r="N17" s="335"/>
      <c r="P17" s="64"/>
      <c r="Q17" s="64"/>
      <c r="R17" s="64"/>
      <c r="S17" s="64"/>
      <c r="X17" s="64"/>
      <c r="Y17" s="64"/>
      <c r="Z17" s="64"/>
      <c r="AA17" s="64"/>
    </row>
    <row r="18" spans="1:27" s="56" customFormat="1" ht="30" customHeight="1" x14ac:dyDescent="0.25">
      <c r="A18" s="417" t="s">
        <v>154</v>
      </c>
      <c r="B18" s="418"/>
      <c r="C18" s="419"/>
      <c r="D18" s="212" t="s">
        <v>51</v>
      </c>
      <c r="E18" s="228"/>
      <c r="F18" s="229"/>
      <c r="G18" s="228"/>
      <c r="H18" s="229"/>
      <c r="I18" s="228"/>
      <c r="J18" s="229"/>
      <c r="K18" s="228"/>
      <c r="L18" s="378"/>
      <c r="M18" s="228"/>
      <c r="N18" s="329"/>
      <c r="P18" s="64"/>
      <c r="Q18" s="64"/>
      <c r="R18" s="64"/>
      <c r="S18" s="64"/>
      <c r="X18" s="64"/>
      <c r="Y18" s="64"/>
      <c r="Z18" s="64"/>
      <c r="AA18" s="64"/>
    </row>
    <row r="19" spans="1:27" s="56" customFormat="1" ht="30" customHeight="1" x14ac:dyDescent="0.25">
      <c r="A19" s="379" t="s">
        <v>144</v>
      </c>
      <c r="B19" s="380"/>
      <c r="C19" s="381"/>
      <c r="D19" s="203" t="s">
        <v>18</v>
      </c>
      <c r="E19" s="228"/>
      <c r="F19" s="229"/>
      <c r="G19" s="228"/>
      <c r="H19" s="229"/>
      <c r="I19" s="228"/>
      <c r="J19" s="229"/>
      <c r="K19" s="228"/>
      <c r="L19" s="378"/>
      <c r="M19" s="228"/>
      <c r="N19" s="329"/>
      <c r="P19" s="64"/>
      <c r="Q19" s="64"/>
      <c r="R19" s="64"/>
      <c r="S19" s="64"/>
      <c r="X19" s="64"/>
      <c r="Y19" s="64"/>
      <c r="Z19" s="64"/>
      <c r="AA19" s="64"/>
    </row>
    <row r="20" spans="1:27" s="56" customFormat="1" ht="30" customHeight="1" x14ac:dyDescent="0.25">
      <c r="A20" s="379" t="s">
        <v>222</v>
      </c>
      <c r="B20" s="380"/>
      <c r="C20" s="381"/>
      <c r="D20" s="212" t="s">
        <v>19</v>
      </c>
      <c r="E20" s="228"/>
      <c r="F20" s="229"/>
      <c r="G20" s="228"/>
      <c r="H20" s="229"/>
      <c r="I20" s="228"/>
      <c r="J20" s="229"/>
      <c r="K20" s="228"/>
      <c r="L20" s="378"/>
      <c r="M20" s="228"/>
      <c r="N20" s="329"/>
      <c r="P20" s="64"/>
      <c r="Q20" s="64"/>
      <c r="R20" s="64"/>
      <c r="S20" s="64"/>
      <c r="X20" s="64"/>
      <c r="Y20" s="64"/>
      <c r="Z20" s="64"/>
      <c r="AA20" s="64"/>
    </row>
    <row r="21" spans="1:27" s="56" customFormat="1" ht="30" customHeight="1" x14ac:dyDescent="0.25">
      <c r="A21" s="379" t="s">
        <v>83</v>
      </c>
      <c r="B21" s="380"/>
      <c r="C21" s="381"/>
      <c r="D21" s="212" t="s">
        <v>20</v>
      </c>
      <c r="E21" s="228"/>
      <c r="F21" s="229"/>
      <c r="G21" s="228"/>
      <c r="H21" s="229"/>
      <c r="I21" s="228"/>
      <c r="J21" s="229"/>
      <c r="K21" s="228"/>
      <c r="L21" s="378"/>
      <c r="M21" s="228"/>
      <c r="N21" s="329"/>
      <c r="P21" s="64"/>
      <c r="Q21" s="64"/>
      <c r="R21" s="64"/>
      <c r="S21" s="64"/>
      <c r="X21" s="64"/>
      <c r="Y21" s="64"/>
      <c r="Z21" s="64"/>
      <c r="AA21" s="64"/>
    </row>
    <row r="22" spans="1:27" s="56" customFormat="1" ht="30" customHeight="1" thickBot="1" x14ac:dyDescent="0.3">
      <c r="A22" s="385" t="s">
        <v>166</v>
      </c>
      <c r="B22" s="386"/>
      <c r="C22" s="387"/>
      <c r="D22" s="213" t="s">
        <v>21</v>
      </c>
      <c r="E22" s="324" t="str">
        <f>IF('Purchases (LIQ755)'!$B$6=0," ",SUM(E18:E21))</f>
        <v xml:space="preserve"> </v>
      </c>
      <c r="F22" s="325"/>
      <c r="G22" s="324" t="str">
        <f>IF('Purchases (LIQ755)'!$B$6=0," ",SUM(G18:G21))</f>
        <v xml:space="preserve"> </v>
      </c>
      <c r="H22" s="325"/>
      <c r="I22" s="324" t="str">
        <f>IF('Purchases (LIQ755)'!$B$6=0," ",SUM(I18:I21))</f>
        <v xml:space="preserve"> </v>
      </c>
      <c r="J22" s="325"/>
      <c r="K22" s="324" t="str">
        <f>IF('Purchases (LIQ755)'!$B$6=0," ",SUM(K18:K21))</f>
        <v xml:space="preserve"> </v>
      </c>
      <c r="L22" s="325"/>
      <c r="M22" s="324" t="str">
        <f>IF('Purchases (LIQ755)'!$B$6=0," ",SUM(M18:M21))</f>
        <v xml:space="preserve"> </v>
      </c>
      <c r="N22" s="326"/>
      <c r="P22" s="64"/>
      <c r="Q22" s="64"/>
      <c r="R22" s="64"/>
      <c r="S22" s="64"/>
      <c r="X22" s="64"/>
      <c r="Y22" s="64"/>
      <c r="Z22" s="64"/>
      <c r="AA22" s="64"/>
    </row>
    <row r="23" spans="1:27" s="56" customFormat="1" ht="9.9" customHeight="1" thickBot="1" x14ac:dyDescent="0.3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4"/>
      <c r="P23" s="64"/>
      <c r="Q23" s="64"/>
      <c r="R23" s="64"/>
      <c r="S23" s="64"/>
      <c r="X23" s="64"/>
      <c r="Y23" s="64"/>
      <c r="Z23" s="64"/>
      <c r="AA23" s="64"/>
    </row>
    <row r="24" spans="1:27" s="56" customFormat="1" ht="24.6" customHeight="1" thickBot="1" x14ac:dyDescent="0.3">
      <c r="A24" s="66" t="s">
        <v>86</v>
      </c>
      <c r="B24" s="375" t="s">
        <v>90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7"/>
      <c r="O24" s="55"/>
    </row>
    <row r="25" spans="1:27" s="54" customFormat="1" ht="20.100000000000001" customHeight="1" x14ac:dyDescent="0.25">
      <c r="A25" s="358" t="s">
        <v>211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60"/>
      <c r="O25" s="53"/>
    </row>
    <row r="26" spans="1:27" s="56" customFormat="1" ht="20.100000000000001" customHeight="1" thickBot="1" x14ac:dyDescent="0.3">
      <c r="A26" s="406" t="s">
        <v>89</v>
      </c>
      <c r="B26" s="407"/>
      <c r="C26" s="407"/>
      <c r="D26" s="407"/>
      <c r="E26" s="407"/>
      <c r="F26" s="408" t="s">
        <v>71</v>
      </c>
      <c r="G26" s="408"/>
      <c r="H26" s="408"/>
      <c r="I26" s="408"/>
      <c r="J26" s="408"/>
      <c r="K26" s="408"/>
      <c r="L26" s="408"/>
      <c r="M26" s="408"/>
      <c r="N26" s="409"/>
      <c r="O26" s="55"/>
    </row>
    <row r="27" spans="1:27" s="56" customFormat="1" ht="21" customHeight="1" thickBot="1" x14ac:dyDescent="0.3">
      <c r="A27" s="365" t="s">
        <v>94</v>
      </c>
      <c r="B27" s="366"/>
      <c r="C27" s="366"/>
      <c r="D27" s="367"/>
      <c r="E27" s="361" t="s">
        <v>6</v>
      </c>
      <c r="F27" s="362"/>
      <c r="G27" s="362"/>
      <c r="H27" s="362"/>
      <c r="I27" s="362"/>
      <c r="J27" s="363"/>
      <c r="K27" s="361" t="s">
        <v>7</v>
      </c>
      <c r="L27" s="362"/>
      <c r="M27" s="362"/>
      <c r="N27" s="364"/>
      <c r="O27" s="55"/>
    </row>
    <row r="28" spans="1:27" s="56" customFormat="1" ht="15.6" customHeight="1" x14ac:dyDescent="0.25">
      <c r="A28" s="207">
        <v>-12</v>
      </c>
      <c r="B28" s="354">
        <v>-13</v>
      </c>
      <c r="C28" s="355"/>
      <c r="D28" s="356"/>
      <c r="E28" s="354">
        <v>-14</v>
      </c>
      <c r="F28" s="356"/>
      <c r="G28" s="354">
        <v>-15</v>
      </c>
      <c r="H28" s="356"/>
      <c r="I28" s="354">
        <v>-16</v>
      </c>
      <c r="J28" s="356"/>
      <c r="K28" s="355">
        <v>-17</v>
      </c>
      <c r="L28" s="356"/>
      <c r="M28" s="354">
        <v>-18</v>
      </c>
      <c r="N28" s="357"/>
      <c r="O28" s="55"/>
    </row>
    <row r="29" spans="1:27" s="56" customFormat="1" ht="15.6" customHeight="1" x14ac:dyDescent="0.25">
      <c r="A29" s="208" t="s">
        <v>8</v>
      </c>
      <c r="B29" s="336" t="s">
        <v>9</v>
      </c>
      <c r="C29" s="337"/>
      <c r="D29" s="338"/>
      <c r="E29" s="339" t="s">
        <v>10</v>
      </c>
      <c r="F29" s="340"/>
      <c r="G29" s="339" t="s">
        <v>11</v>
      </c>
      <c r="H29" s="340"/>
      <c r="I29" s="339" t="s">
        <v>12</v>
      </c>
      <c r="J29" s="340"/>
      <c r="K29" s="341" t="s">
        <v>69</v>
      </c>
      <c r="L29" s="340"/>
      <c r="M29" s="339" t="s">
        <v>70</v>
      </c>
      <c r="N29" s="342"/>
      <c r="O29" s="55"/>
    </row>
    <row r="30" spans="1:27" s="56" customFormat="1" ht="15.6" customHeight="1" x14ac:dyDescent="0.3">
      <c r="A30" s="209" t="s">
        <v>13</v>
      </c>
      <c r="B30" s="210" t="s">
        <v>14</v>
      </c>
      <c r="C30" s="330" t="s">
        <v>212</v>
      </c>
      <c r="D30" s="331"/>
      <c r="E30" s="332" t="s">
        <v>15</v>
      </c>
      <c r="F30" s="333"/>
      <c r="G30" s="332" t="s">
        <v>15</v>
      </c>
      <c r="H30" s="333"/>
      <c r="I30" s="332" t="s">
        <v>15</v>
      </c>
      <c r="J30" s="333"/>
      <c r="K30" s="334" t="s">
        <v>16</v>
      </c>
      <c r="L30" s="333"/>
      <c r="M30" s="332" t="s">
        <v>16</v>
      </c>
      <c r="N30" s="335"/>
      <c r="O30" s="55"/>
    </row>
    <row r="31" spans="1:27" s="60" customFormat="1" ht="30" customHeight="1" x14ac:dyDescent="0.25">
      <c r="A31" s="215"/>
      <c r="B31" s="216"/>
      <c r="C31" s="327"/>
      <c r="D31" s="328"/>
      <c r="E31" s="228"/>
      <c r="F31" s="229"/>
      <c r="G31" s="228"/>
      <c r="H31" s="229"/>
      <c r="I31" s="228"/>
      <c r="J31" s="229"/>
      <c r="K31" s="228"/>
      <c r="L31" s="229"/>
      <c r="M31" s="228"/>
      <c r="N31" s="329"/>
      <c r="O31" s="59"/>
    </row>
    <row r="32" spans="1:27" s="60" customFormat="1" ht="30" customHeight="1" x14ac:dyDescent="0.25">
      <c r="A32" s="217"/>
      <c r="B32" s="216"/>
      <c r="C32" s="327"/>
      <c r="D32" s="328"/>
      <c r="E32" s="228"/>
      <c r="F32" s="229"/>
      <c r="G32" s="228"/>
      <c r="H32" s="229"/>
      <c r="I32" s="228"/>
      <c r="J32" s="229"/>
      <c r="K32" s="228"/>
      <c r="L32" s="229"/>
      <c r="M32" s="228"/>
      <c r="N32" s="329"/>
      <c r="O32" s="59"/>
    </row>
    <row r="33" spans="1:15" s="60" customFormat="1" ht="30" customHeight="1" x14ac:dyDescent="0.25">
      <c r="A33" s="217"/>
      <c r="B33" s="216"/>
      <c r="C33" s="327"/>
      <c r="D33" s="328"/>
      <c r="E33" s="228"/>
      <c r="F33" s="229"/>
      <c r="G33" s="228"/>
      <c r="H33" s="229"/>
      <c r="I33" s="228"/>
      <c r="J33" s="229"/>
      <c r="K33" s="228"/>
      <c r="L33" s="229"/>
      <c r="M33" s="228"/>
      <c r="N33" s="329"/>
      <c r="O33" s="59"/>
    </row>
    <row r="34" spans="1:15" s="60" customFormat="1" ht="30" customHeight="1" x14ac:dyDescent="0.25">
      <c r="A34" s="217"/>
      <c r="B34" s="216"/>
      <c r="C34" s="327"/>
      <c r="D34" s="328"/>
      <c r="E34" s="228"/>
      <c r="F34" s="229"/>
      <c r="G34" s="228"/>
      <c r="H34" s="229"/>
      <c r="I34" s="228"/>
      <c r="J34" s="229"/>
      <c r="K34" s="228"/>
      <c r="L34" s="229"/>
      <c r="M34" s="228"/>
      <c r="N34" s="329"/>
    </row>
    <row r="35" spans="1:15" s="60" customFormat="1" ht="30" customHeight="1" x14ac:dyDescent="0.25">
      <c r="A35" s="217"/>
      <c r="B35" s="216"/>
      <c r="C35" s="327"/>
      <c r="D35" s="328"/>
      <c r="E35" s="228"/>
      <c r="F35" s="229"/>
      <c r="G35" s="228"/>
      <c r="H35" s="229"/>
      <c r="I35" s="228"/>
      <c r="J35" s="229"/>
      <c r="K35" s="228"/>
      <c r="L35" s="229"/>
      <c r="M35" s="228"/>
      <c r="N35" s="329"/>
    </row>
    <row r="36" spans="1:15" s="60" customFormat="1" ht="30" customHeight="1" x14ac:dyDescent="0.25">
      <c r="A36" s="217"/>
      <c r="B36" s="216"/>
      <c r="C36" s="327"/>
      <c r="D36" s="328"/>
      <c r="E36" s="228"/>
      <c r="F36" s="229"/>
      <c r="G36" s="228"/>
      <c r="H36" s="229"/>
      <c r="I36" s="228"/>
      <c r="J36" s="229"/>
      <c r="K36" s="228"/>
      <c r="L36" s="229"/>
      <c r="M36" s="228"/>
      <c r="N36" s="329"/>
    </row>
    <row r="37" spans="1:15" s="60" customFormat="1" ht="30" customHeight="1" x14ac:dyDescent="0.25">
      <c r="A37" s="217"/>
      <c r="B37" s="216"/>
      <c r="C37" s="327"/>
      <c r="D37" s="328"/>
      <c r="E37" s="228"/>
      <c r="F37" s="229"/>
      <c r="G37" s="228"/>
      <c r="H37" s="229"/>
      <c r="I37" s="228"/>
      <c r="J37" s="229"/>
      <c r="K37" s="228"/>
      <c r="L37" s="229"/>
      <c r="M37" s="228"/>
      <c r="N37" s="329"/>
    </row>
    <row r="38" spans="1:15" s="60" customFormat="1" ht="30" customHeight="1" x14ac:dyDescent="0.25">
      <c r="A38" s="217"/>
      <c r="B38" s="216"/>
      <c r="C38" s="327"/>
      <c r="D38" s="328"/>
      <c r="E38" s="228"/>
      <c r="F38" s="229"/>
      <c r="G38" s="228"/>
      <c r="H38" s="229"/>
      <c r="I38" s="228"/>
      <c r="J38" s="229"/>
      <c r="K38" s="228"/>
      <c r="L38" s="229"/>
      <c r="M38" s="228"/>
      <c r="N38" s="329"/>
    </row>
    <row r="39" spans="1:15" s="60" customFormat="1" ht="30" customHeight="1" x14ac:dyDescent="0.25">
      <c r="A39" s="217"/>
      <c r="B39" s="216"/>
      <c r="C39" s="327"/>
      <c r="D39" s="328"/>
      <c r="E39" s="228"/>
      <c r="F39" s="229"/>
      <c r="G39" s="228"/>
      <c r="H39" s="229"/>
      <c r="I39" s="228"/>
      <c r="J39" s="229"/>
      <c r="K39" s="228"/>
      <c r="L39" s="229"/>
      <c r="M39" s="228"/>
      <c r="N39" s="329"/>
    </row>
    <row r="40" spans="1:15" s="60" customFormat="1" ht="30" customHeight="1" x14ac:dyDescent="0.25">
      <c r="A40" s="217"/>
      <c r="B40" s="216"/>
      <c r="C40" s="327"/>
      <c r="D40" s="328"/>
      <c r="E40" s="228"/>
      <c r="F40" s="229"/>
      <c r="G40" s="228"/>
      <c r="H40" s="229"/>
      <c r="I40" s="228"/>
      <c r="J40" s="229"/>
      <c r="K40" s="228"/>
      <c r="L40" s="229"/>
      <c r="M40" s="228"/>
      <c r="N40" s="329"/>
    </row>
    <row r="41" spans="1:15" s="60" customFormat="1" ht="30" customHeight="1" x14ac:dyDescent="0.25">
      <c r="A41" s="217"/>
      <c r="B41" s="216"/>
      <c r="C41" s="327"/>
      <c r="D41" s="328"/>
      <c r="E41" s="228"/>
      <c r="F41" s="229"/>
      <c r="G41" s="228"/>
      <c r="H41" s="229"/>
      <c r="I41" s="228"/>
      <c r="J41" s="229"/>
      <c r="K41" s="228"/>
      <c r="L41" s="229"/>
      <c r="M41" s="228"/>
      <c r="N41" s="329"/>
    </row>
    <row r="42" spans="1:15" s="60" customFormat="1" ht="30" customHeight="1" x14ac:dyDescent="0.25">
      <c r="A42" s="217"/>
      <c r="B42" s="216"/>
      <c r="C42" s="327"/>
      <c r="D42" s="328"/>
      <c r="E42" s="228"/>
      <c r="F42" s="229"/>
      <c r="G42" s="228"/>
      <c r="H42" s="229"/>
      <c r="I42" s="228"/>
      <c r="J42" s="229"/>
      <c r="K42" s="228"/>
      <c r="L42" s="229"/>
      <c r="M42" s="228"/>
      <c r="N42" s="329"/>
    </row>
    <row r="43" spans="1:15" s="65" customFormat="1" ht="30" customHeight="1" x14ac:dyDescent="0.25">
      <c r="A43" s="217"/>
      <c r="B43" s="216"/>
      <c r="C43" s="327"/>
      <c r="D43" s="328"/>
      <c r="E43" s="228"/>
      <c r="F43" s="229"/>
      <c r="G43" s="228"/>
      <c r="H43" s="229"/>
      <c r="I43" s="228"/>
      <c r="J43" s="229"/>
      <c r="K43" s="228"/>
      <c r="L43" s="229"/>
      <c r="M43" s="228"/>
      <c r="N43" s="329"/>
    </row>
    <row r="44" spans="1:15" s="65" customFormat="1" ht="30" customHeight="1" x14ac:dyDescent="0.25">
      <c r="A44" s="217"/>
      <c r="B44" s="216"/>
      <c r="C44" s="327"/>
      <c r="D44" s="328"/>
      <c r="E44" s="228"/>
      <c r="F44" s="229"/>
      <c r="G44" s="228"/>
      <c r="H44" s="229"/>
      <c r="I44" s="228"/>
      <c r="J44" s="229"/>
      <c r="K44" s="228"/>
      <c r="L44" s="229"/>
      <c r="M44" s="228"/>
      <c r="N44" s="329"/>
    </row>
    <row r="45" spans="1:15" s="65" customFormat="1" ht="30" customHeight="1" x14ac:dyDescent="0.25">
      <c r="A45" s="217"/>
      <c r="B45" s="216"/>
      <c r="C45" s="327"/>
      <c r="D45" s="328"/>
      <c r="E45" s="228"/>
      <c r="F45" s="229"/>
      <c r="G45" s="228"/>
      <c r="H45" s="229"/>
      <c r="I45" s="228"/>
      <c r="J45" s="229"/>
      <c r="K45" s="228"/>
      <c r="L45" s="229"/>
      <c r="M45" s="228"/>
      <c r="N45" s="329"/>
    </row>
    <row r="46" spans="1:15" s="65" customFormat="1" ht="30" customHeight="1" x14ac:dyDescent="0.25">
      <c r="A46" s="217"/>
      <c r="B46" s="216"/>
      <c r="C46" s="327"/>
      <c r="D46" s="328"/>
      <c r="E46" s="228"/>
      <c r="F46" s="229"/>
      <c r="G46" s="228"/>
      <c r="H46" s="229"/>
      <c r="I46" s="228"/>
      <c r="J46" s="229"/>
      <c r="K46" s="228"/>
      <c r="L46" s="229"/>
      <c r="M46" s="228"/>
      <c r="N46" s="329"/>
    </row>
    <row r="47" spans="1:15" s="65" customFormat="1" ht="30" customHeight="1" x14ac:dyDescent="0.25">
      <c r="A47" s="217"/>
      <c r="B47" s="216"/>
      <c r="C47" s="327"/>
      <c r="D47" s="328"/>
      <c r="E47" s="228"/>
      <c r="F47" s="229"/>
      <c r="G47" s="228"/>
      <c r="H47" s="229"/>
      <c r="I47" s="228"/>
      <c r="J47" s="229"/>
      <c r="K47" s="228"/>
      <c r="L47" s="229"/>
      <c r="M47" s="228"/>
      <c r="N47" s="329"/>
    </row>
    <row r="48" spans="1:15" s="65" customFormat="1" ht="30" customHeight="1" x14ac:dyDescent="0.25">
      <c r="A48" s="217"/>
      <c r="B48" s="216"/>
      <c r="C48" s="327"/>
      <c r="D48" s="328"/>
      <c r="E48" s="228"/>
      <c r="F48" s="229"/>
      <c r="G48" s="228"/>
      <c r="H48" s="229"/>
      <c r="I48" s="228"/>
      <c r="J48" s="229"/>
      <c r="K48" s="228"/>
      <c r="L48" s="229"/>
      <c r="M48" s="228"/>
      <c r="N48" s="329"/>
    </row>
    <row r="49" spans="1:14" s="65" customFormat="1" ht="30" customHeight="1" x14ac:dyDescent="0.25">
      <c r="A49" s="217"/>
      <c r="B49" s="216"/>
      <c r="C49" s="327"/>
      <c r="D49" s="328"/>
      <c r="E49" s="228"/>
      <c r="F49" s="229"/>
      <c r="G49" s="228"/>
      <c r="H49" s="229"/>
      <c r="I49" s="228"/>
      <c r="J49" s="229"/>
      <c r="K49" s="228"/>
      <c r="L49" s="229"/>
      <c r="M49" s="228"/>
      <c r="N49" s="329"/>
    </row>
    <row r="50" spans="1:14" s="65" customFormat="1" ht="30" customHeight="1" x14ac:dyDescent="0.25">
      <c r="A50" s="217"/>
      <c r="B50" s="216"/>
      <c r="C50" s="327"/>
      <c r="D50" s="328"/>
      <c r="E50" s="228"/>
      <c r="F50" s="229"/>
      <c r="G50" s="228"/>
      <c r="H50" s="229"/>
      <c r="I50" s="228"/>
      <c r="J50" s="229"/>
      <c r="K50" s="228"/>
      <c r="L50" s="229"/>
      <c r="M50" s="228"/>
      <c r="N50" s="329"/>
    </row>
    <row r="51" spans="1:14" s="65" customFormat="1" ht="30" customHeight="1" x14ac:dyDescent="0.25">
      <c r="A51" s="215"/>
      <c r="B51" s="216"/>
      <c r="C51" s="327"/>
      <c r="D51" s="328"/>
      <c r="E51" s="228"/>
      <c r="F51" s="229"/>
      <c r="G51" s="228"/>
      <c r="H51" s="229"/>
      <c r="I51" s="228"/>
      <c r="J51" s="229"/>
      <c r="K51" s="228"/>
      <c r="L51" s="229"/>
      <c r="M51" s="228"/>
      <c r="N51" s="329"/>
    </row>
    <row r="52" spans="1:14" s="60" customFormat="1" ht="30" customHeight="1" x14ac:dyDescent="0.25">
      <c r="A52" s="255" t="s">
        <v>17</v>
      </c>
      <c r="B52" s="256"/>
      <c r="C52" s="256"/>
      <c r="D52" s="13" t="s">
        <v>36</v>
      </c>
      <c r="E52" s="230" t="str">
        <f>IF('Purchases (LIQ755)'!$B$6=0," ",SUM(E31:E51))</f>
        <v xml:space="preserve"> </v>
      </c>
      <c r="F52" s="231"/>
      <c r="G52" s="230" t="str">
        <f>IF('Purchases (LIQ755)'!$B$6=0," ",SUM(G31:G51))</f>
        <v xml:space="preserve"> </v>
      </c>
      <c r="H52" s="231"/>
      <c r="I52" s="230" t="str">
        <f>IF('Purchases (LIQ755)'!$B$6=0," ",SUM(I31:I51))</f>
        <v xml:space="preserve"> </v>
      </c>
      <c r="J52" s="231"/>
      <c r="K52" s="230" t="str">
        <f>IF('Purchases (LIQ755)'!$B$6=0," ",SUM(K31:K51))</f>
        <v xml:space="preserve"> </v>
      </c>
      <c r="L52" s="231"/>
      <c r="M52" s="230" t="str">
        <f>IF('Purchases (LIQ755)'!$B$6=0," ",SUM(M31:M51))</f>
        <v xml:space="preserve"> </v>
      </c>
      <c r="N52" s="232"/>
    </row>
    <row r="53" spans="1:14" s="60" customFormat="1" ht="30" customHeight="1" x14ac:dyDescent="0.25">
      <c r="A53" s="255" t="s">
        <v>117</v>
      </c>
      <c r="B53" s="256"/>
      <c r="C53" s="256"/>
      <c r="D53" s="18" t="s">
        <v>38</v>
      </c>
      <c r="E53" s="233"/>
      <c r="F53" s="234"/>
      <c r="G53" s="233"/>
      <c r="H53" s="234"/>
      <c r="I53" s="233"/>
      <c r="J53" s="234"/>
      <c r="K53" s="233"/>
      <c r="L53" s="234"/>
      <c r="M53" s="233"/>
      <c r="N53" s="235"/>
    </row>
    <row r="54" spans="1:14" s="60" customFormat="1" ht="30" customHeight="1" thickBot="1" x14ac:dyDescent="0.3">
      <c r="A54" s="255" t="s">
        <v>120</v>
      </c>
      <c r="B54" s="256"/>
      <c r="C54" s="256"/>
      <c r="D54" s="63" t="s">
        <v>39</v>
      </c>
      <c r="E54" s="230" t="str">
        <f>IF('Purchases (LIQ755)'!$B$6=0," ",SUM(E52:E53))</f>
        <v xml:space="preserve"> </v>
      </c>
      <c r="F54" s="231"/>
      <c r="G54" s="230" t="str">
        <f>IF('Purchases (LIQ755)'!$B$6=0," ",SUM(G52:G53))</f>
        <v xml:space="preserve"> </v>
      </c>
      <c r="H54" s="231"/>
      <c r="I54" s="230" t="str">
        <f>IF('Purchases (LIQ755)'!$B$6=0," ",SUM(I52:I53))</f>
        <v xml:space="preserve"> </v>
      </c>
      <c r="J54" s="231"/>
      <c r="K54" s="230" t="str">
        <f>IF('Purchases (LIQ755)'!$B$6=0," ",SUM(K52:K53))</f>
        <v xml:space="preserve"> </v>
      </c>
      <c r="L54" s="231"/>
      <c r="M54" s="324" t="str">
        <f>IF('Purchases (LIQ755)'!$B$6=0," ",SUM(M52:M53))</f>
        <v xml:space="preserve"> </v>
      </c>
      <c r="N54" s="326"/>
    </row>
    <row r="55" spans="1:14" s="56" customFormat="1" ht="18" customHeight="1" x14ac:dyDescent="0.25">
      <c r="A55" s="48" t="s">
        <v>87</v>
      </c>
      <c r="B55" s="31"/>
      <c r="C55" s="29"/>
      <c r="D55" s="16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3.2" hidden="1" x14ac:dyDescent="0.25"/>
    <row r="57" spans="1:14" ht="13.2" hidden="1" x14ac:dyDescent="0.25"/>
    <row r="58" spans="1:14" ht="13.2" hidden="1" x14ac:dyDescent="0.25"/>
    <row r="59" spans="1:14" ht="13.2" hidden="1" x14ac:dyDescent="0.25"/>
    <row r="60" spans="1:14" ht="13.2" hidden="1" x14ac:dyDescent="0.25"/>
    <row r="61" spans="1:14" ht="13.2" hidden="1" x14ac:dyDescent="0.25"/>
    <row r="62" spans="1:14" ht="13.2" hidden="1" x14ac:dyDescent="0.25"/>
    <row r="63" spans="1:14" ht="13.2" hidden="1" x14ac:dyDescent="0.25"/>
    <row r="64" spans="1:1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2.75" hidden="1" customHeight="1" x14ac:dyDescent="0.25"/>
    <row r="625" ht="12.75" hidden="1" customHeight="1" x14ac:dyDescent="0.25"/>
    <row r="626" ht="12.75" hidden="1" customHeight="1" x14ac:dyDescent="0.25"/>
    <row r="627" ht="12.75" hidden="1" customHeight="1" x14ac:dyDescent="0.25"/>
    <row r="628" ht="12.75" hidden="1" customHeight="1" x14ac:dyDescent="0.25"/>
    <row r="629" ht="12.75" hidden="1" customHeight="1" x14ac:dyDescent="0.25"/>
    <row r="630" ht="12.75" hidden="1" customHeight="1" x14ac:dyDescent="0.25"/>
    <row r="631" ht="12.75" hidden="1" customHeight="1" x14ac:dyDescent="0.25"/>
    <row r="632" ht="12.75" hidden="1" customHeight="1" x14ac:dyDescent="0.25"/>
    <row r="633" ht="12.75" hidden="1" customHeight="1" x14ac:dyDescent="0.25"/>
    <row r="634" ht="12.75" hidden="1" customHeight="1" x14ac:dyDescent="0.25"/>
    <row r="635" ht="12.75" hidden="1" customHeight="1" x14ac:dyDescent="0.25"/>
    <row r="636" ht="12.75" hidden="1" customHeight="1" x14ac:dyDescent="0.25"/>
    <row r="637" ht="12.75" hidden="1" customHeight="1" x14ac:dyDescent="0.25"/>
    <row r="638" ht="12.75" hidden="1" customHeight="1" x14ac:dyDescent="0.25"/>
    <row r="639" ht="12.75" hidden="1" customHeight="1" x14ac:dyDescent="0.25"/>
    <row r="640" ht="12.75" hidden="1" customHeight="1" x14ac:dyDescent="0.25"/>
    <row r="641" ht="12.75" hidden="1" customHeight="1" x14ac:dyDescent="0.25"/>
    <row r="642" ht="12.75" hidden="1" customHeight="1" x14ac:dyDescent="0.25"/>
    <row r="643" ht="12.75" hidden="1" customHeight="1" x14ac:dyDescent="0.25"/>
    <row r="644" ht="12.75" hidden="1" customHeight="1" x14ac:dyDescent="0.25"/>
    <row r="645" ht="12.75" hidden="1" customHeight="1" x14ac:dyDescent="0.25"/>
    <row r="646" ht="12.75" hidden="1" customHeight="1" x14ac:dyDescent="0.25"/>
    <row r="647" ht="12.75" hidden="1" customHeight="1" x14ac:dyDescent="0.25"/>
    <row r="648" ht="12.75" hidden="1" customHeight="1" x14ac:dyDescent="0.25"/>
    <row r="649" ht="12.75" hidden="1" customHeight="1" x14ac:dyDescent="0.25"/>
    <row r="650" ht="12.75" hidden="1" customHeight="1" x14ac:dyDescent="0.25"/>
    <row r="651" ht="12.75" hidden="1" customHeight="1" x14ac:dyDescent="0.25"/>
    <row r="652" ht="12.75" hidden="1" customHeight="1" x14ac:dyDescent="0.25"/>
    <row r="653" ht="12.75" hidden="1" customHeight="1" x14ac:dyDescent="0.25"/>
    <row r="654" ht="12.75" hidden="1" customHeight="1" x14ac:dyDescent="0.25"/>
    <row r="655" ht="12.75" hidden="1" customHeight="1" x14ac:dyDescent="0.25"/>
    <row r="656" ht="12.75" hidden="1" customHeight="1" x14ac:dyDescent="0.25"/>
    <row r="657" ht="12.75" hidden="1" customHeight="1" x14ac:dyDescent="0.25"/>
    <row r="658" ht="12.75" hidden="1" customHeight="1" x14ac:dyDescent="0.25"/>
    <row r="659" ht="12.75" hidden="1" customHeight="1" x14ac:dyDescent="0.25"/>
    <row r="660" ht="12.75" hidden="1" customHeight="1" x14ac:dyDescent="0.25"/>
    <row r="661" ht="12.75" hidden="1" customHeight="1" x14ac:dyDescent="0.25"/>
    <row r="662" ht="12.75" hidden="1" customHeight="1" x14ac:dyDescent="0.25"/>
    <row r="663" ht="12.75" hidden="1" customHeight="1" x14ac:dyDescent="0.25"/>
    <row r="664" ht="12.75" hidden="1" customHeight="1" x14ac:dyDescent="0.25"/>
    <row r="665" ht="12.75" hidden="1" customHeight="1" x14ac:dyDescent="0.25"/>
    <row r="666" ht="12.75" hidden="1" customHeight="1" x14ac:dyDescent="0.25"/>
    <row r="667" ht="12.75" hidden="1" customHeight="1" x14ac:dyDescent="0.25"/>
  </sheetData>
  <sheetProtection algorithmName="SHA-512" hashValue="zRdcrWokhp5+NE4/5w7I2uthpAsA2gtqdTvnJ94wQQBUw4OLUxRQByuRzp5OTqwaEYUHdRXjuRltVmaB1r9EaQ==" saltValue="MZXTsXibWV2NLPbCmy70hA==" spinCount="100000" sheet="1" objects="1" scenarios="1" selectLockedCells="1"/>
  <mergeCells count="231">
    <mergeCell ref="A26:E26"/>
    <mergeCell ref="F26:N26"/>
    <mergeCell ref="B11:N11"/>
    <mergeCell ref="B12:C12"/>
    <mergeCell ref="D12:D13"/>
    <mergeCell ref="B29:D29"/>
    <mergeCell ref="E29:F29"/>
    <mergeCell ref="G29:H29"/>
    <mergeCell ref="I29:J29"/>
    <mergeCell ref="K29:L29"/>
    <mergeCell ref="M29:N29"/>
    <mergeCell ref="E27:J27"/>
    <mergeCell ref="K27:N27"/>
    <mergeCell ref="B28:D28"/>
    <mergeCell ref="E28:F28"/>
    <mergeCell ref="G28:H28"/>
    <mergeCell ref="I28:J28"/>
    <mergeCell ref="K28:L28"/>
    <mergeCell ref="M28:N28"/>
    <mergeCell ref="M15:N15"/>
    <mergeCell ref="M16:N16"/>
    <mergeCell ref="A18:C18"/>
    <mergeCell ref="E18:F18"/>
    <mergeCell ref="G18:H18"/>
    <mergeCell ref="H6:I6"/>
    <mergeCell ref="K6:L6"/>
    <mergeCell ref="B7:F7"/>
    <mergeCell ref="H7:I7"/>
    <mergeCell ref="B8:F8"/>
    <mergeCell ref="H8:I8"/>
    <mergeCell ref="A13:A17"/>
    <mergeCell ref="B9:F9"/>
    <mergeCell ref="H9:I9"/>
    <mergeCell ref="E16:F16"/>
    <mergeCell ref="G16:H16"/>
    <mergeCell ref="I16:J16"/>
    <mergeCell ref="K16:L16"/>
    <mergeCell ref="E12:N12"/>
    <mergeCell ref="E13:N13"/>
    <mergeCell ref="E14:J14"/>
    <mergeCell ref="K14:N14"/>
    <mergeCell ref="E15:F15"/>
    <mergeCell ref="G15:H15"/>
    <mergeCell ref="I15:J15"/>
    <mergeCell ref="K15:L15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8:N3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A54:C54"/>
    <mergeCell ref="E54:F54"/>
    <mergeCell ref="G54:H54"/>
    <mergeCell ref="I54:J54"/>
    <mergeCell ref="K54:L54"/>
    <mergeCell ref="M54:N54"/>
    <mergeCell ref="E53:F53"/>
    <mergeCell ref="G53:H53"/>
    <mergeCell ref="I53:J53"/>
    <mergeCell ref="K53:L53"/>
    <mergeCell ref="M53:N53"/>
    <mergeCell ref="I18:J18"/>
    <mergeCell ref="K18:L18"/>
    <mergeCell ref="M18:N18"/>
    <mergeCell ref="E17:F17"/>
    <mergeCell ref="G17:H17"/>
    <mergeCell ref="I17:J17"/>
    <mergeCell ref="K17:L17"/>
    <mergeCell ref="M17:N17"/>
    <mergeCell ref="A23:N23"/>
    <mergeCell ref="A22:C22"/>
    <mergeCell ref="E22:F22"/>
    <mergeCell ref="G22:H22"/>
    <mergeCell ref="I22:J22"/>
    <mergeCell ref="K22:L22"/>
    <mergeCell ref="M22:N22"/>
    <mergeCell ref="A21:C21"/>
    <mergeCell ref="E21:F21"/>
    <mergeCell ref="G21:H21"/>
    <mergeCell ref="I21:J21"/>
    <mergeCell ref="K21:L21"/>
    <mergeCell ref="M21:N21"/>
    <mergeCell ref="A20:C20"/>
    <mergeCell ref="E20:F20"/>
    <mergeCell ref="G20:H20"/>
    <mergeCell ref="I20:J20"/>
    <mergeCell ref="K20:L20"/>
    <mergeCell ref="M20:N20"/>
    <mergeCell ref="A19:C19"/>
    <mergeCell ref="E19:F19"/>
    <mergeCell ref="G19:H19"/>
    <mergeCell ref="I19:J19"/>
    <mergeCell ref="K19:L19"/>
    <mergeCell ref="M19:N19"/>
    <mergeCell ref="B24:N24"/>
    <mergeCell ref="A27:D27"/>
    <mergeCell ref="A52:C52"/>
    <mergeCell ref="A53:C53"/>
    <mergeCell ref="A25:N25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1:N51"/>
    <mergeCell ref="C50:D50"/>
    <mergeCell ref="E50:F50"/>
    <mergeCell ref="G50:H50"/>
    <mergeCell ref="I50:J50"/>
    <mergeCell ref="K50:L50"/>
    <mergeCell ref="M50:N50"/>
    <mergeCell ref="C49:D49"/>
    <mergeCell ref="E49:F49"/>
  </mergeCells>
  <printOptions horizontalCentered="1"/>
  <pageMargins left="0" right="0" top="0.25" bottom="0" header="0" footer="0"/>
  <pageSetup scale="57" orientation="portrait" blackAndWhite="1" errors="blank" r:id="rId1"/>
  <ignoredErrors>
    <ignoredError sqref="D18:D22 E15:N15 D52:D54 D12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99CCFF"/>
    <pageSetUpPr fitToPage="1"/>
  </sheetPr>
  <dimension ref="A1:O650"/>
  <sheetViews>
    <sheetView showGridLines="0" zoomScale="90" zoomScaleNormal="90" workbookViewId="0">
      <selection activeCell="A18" sqref="A18"/>
    </sheetView>
  </sheetViews>
  <sheetFormatPr defaultColWidth="9.109375" defaultRowHeight="0" customHeight="1" zeroHeight="1" x14ac:dyDescent="0.25"/>
  <cols>
    <col min="1" max="1" width="20.44140625" style="32" customWidth="1"/>
    <col min="2" max="2" width="44" style="32" customWidth="1"/>
    <col min="3" max="3" width="10.77734375" style="32" customWidth="1"/>
    <col min="4" max="5" width="5.6640625" style="32" customWidth="1"/>
    <col min="6" max="6" width="15" style="32" customWidth="1"/>
    <col min="7" max="7" width="5.6640625" style="32" customWidth="1"/>
    <col min="8" max="8" width="15" style="32" customWidth="1"/>
    <col min="9" max="9" width="5.6640625" style="32" customWidth="1"/>
    <col min="10" max="10" width="15" style="32" customWidth="1"/>
    <col min="11" max="11" width="5.6640625" style="32" customWidth="1"/>
    <col min="12" max="12" width="15" style="32" customWidth="1"/>
    <col min="13" max="13" width="5.6640625" style="32" customWidth="1"/>
    <col min="14" max="14" width="15" style="32" customWidth="1"/>
    <col min="15" max="15" width="1.6640625" style="62" customWidth="1"/>
    <col min="16" max="16384" width="9.109375" style="62"/>
  </cols>
  <sheetData>
    <row r="1" spans="1:15" s="56" customFormat="1" ht="17.399999999999999" customHeight="1" x14ac:dyDescent="0.3">
      <c r="A1" s="2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 t="s">
        <v>80</v>
      </c>
      <c r="O1" s="55"/>
    </row>
    <row r="2" spans="1:15" s="56" customFormat="1" ht="17.399999999999999" customHeight="1" x14ac:dyDescent="0.3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 t="s">
        <v>0</v>
      </c>
      <c r="O2" s="57"/>
    </row>
    <row r="3" spans="1:15" s="56" customFormat="1" ht="17.399999999999999" customHeight="1" x14ac:dyDescent="0.3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7" t="s">
        <v>92</v>
      </c>
      <c r="O3" s="58"/>
    </row>
    <row r="4" spans="1:15" s="56" customFormat="1" ht="17.399999999999999" customHeight="1" x14ac:dyDescent="0.25">
      <c r="A4" s="1"/>
      <c r="B4" s="2"/>
      <c r="C4" s="3"/>
      <c r="D4" s="3"/>
      <c r="E4" s="4"/>
      <c r="F4" s="4"/>
      <c r="G4" s="4"/>
      <c r="H4" s="4"/>
      <c r="I4" s="4"/>
      <c r="J4" s="33"/>
      <c r="K4" s="4"/>
      <c r="L4" s="4"/>
      <c r="M4" s="4"/>
      <c r="N4" s="30" t="s">
        <v>60</v>
      </c>
      <c r="O4" s="58"/>
    </row>
    <row r="5" spans="1:15" s="56" customFormat="1" ht="17.399999999999999" customHeight="1" thickBot="1" x14ac:dyDescent="0.3">
      <c r="A5" s="8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8"/>
      <c r="O5" s="55"/>
    </row>
    <row r="6" spans="1:15" s="56" customFormat="1" ht="30" customHeight="1" thickTop="1" thickBot="1" x14ac:dyDescent="0.35">
      <c r="A6" s="35" t="s">
        <v>65</v>
      </c>
      <c r="B6" s="47" t="str">
        <f>IF('Purchases (LIQ755)'!B6=0, " ", 'Purchases (LIQ755)'!B6)</f>
        <v xml:space="preserve"> </v>
      </c>
      <c r="C6" s="36"/>
      <c r="D6" s="19"/>
      <c r="E6" s="37"/>
      <c r="F6" s="37"/>
      <c r="G6" s="4"/>
      <c r="H6" s="343" t="s">
        <v>3</v>
      </c>
      <c r="I6" s="344"/>
      <c r="J6" s="20"/>
      <c r="K6" s="368" t="s">
        <v>79</v>
      </c>
      <c r="L6" s="369"/>
      <c r="M6" s="42" t="b">
        <f>IF('Purchases (LIQ755)'!K6=TRUE,"P")</f>
        <v>0</v>
      </c>
      <c r="N6" s="1"/>
      <c r="O6" s="55"/>
    </row>
    <row r="7" spans="1:15" s="56" customFormat="1" ht="30" customHeight="1" thickTop="1" x14ac:dyDescent="0.3">
      <c r="A7" s="35" t="s">
        <v>66</v>
      </c>
      <c r="B7" s="370" t="str">
        <f>IF('Purchases (LIQ755)'!B7:F7=0, " ", 'Purchases (LIQ755)'!B7:F7)</f>
        <v xml:space="preserve"> </v>
      </c>
      <c r="C7" s="371"/>
      <c r="D7" s="371"/>
      <c r="E7" s="371"/>
      <c r="F7" s="372"/>
      <c r="G7" s="4"/>
      <c r="H7" s="373" t="str">
        <f>IF('Purchases (LIQ755)'!H7:I7=0, " ", 'Purchases (LIQ755)'!H7:I7)</f>
        <v xml:space="preserve"> </v>
      </c>
      <c r="I7" s="374"/>
      <c r="J7" s="4"/>
      <c r="K7" s="43" t="s">
        <v>63</v>
      </c>
      <c r="L7" s="4"/>
      <c r="M7" s="4"/>
      <c r="N7" s="9"/>
      <c r="O7" s="55"/>
    </row>
    <row r="8" spans="1:15" s="56" customFormat="1" ht="30" customHeight="1" x14ac:dyDescent="0.25">
      <c r="A8" s="35" t="s">
        <v>67</v>
      </c>
      <c r="B8" s="370" t="str">
        <f>IF('Purchases (LIQ755)'!B8:F8=0, " ", 'Purchases (LIQ755)'!B8:F8)</f>
        <v xml:space="preserve"> </v>
      </c>
      <c r="C8" s="371"/>
      <c r="D8" s="371"/>
      <c r="E8" s="371"/>
      <c r="F8" s="372"/>
      <c r="G8" s="4"/>
      <c r="H8" s="343" t="s">
        <v>4</v>
      </c>
      <c r="I8" s="344"/>
      <c r="J8" s="4"/>
      <c r="K8" s="44" t="s">
        <v>61</v>
      </c>
      <c r="L8" s="4"/>
      <c r="M8" s="4"/>
      <c r="N8" s="9"/>
      <c r="O8" s="55"/>
    </row>
    <row r="9" spans="1:15" s="56" customFormat="1" ht="30" customHeight="1" x14ac:dyDescent="0.25">
      <c r="A9" s="35" t="s">
        <v>64</v>
      </c>
      <c r="B9" s="370" t="str">
        <f>IF('Purchases (LIQ755)'!B9:F9=0, " ", 'Purchases (LIQ755)'!B9:F9)</f>
        <v xml:space="preserve"> </v>
      </c>
      <c r="C9" s="371"/>
      <c r="D9" s="371"/>
      <c r="E9" s="371"/>
      <c r="F9" s="372"/>
      <c r="G9" s="4"/>
      <c r="H9" s="373" t="str">
        <f>IF('Purchases (LIQ755)'!H9:I9=0, " ", 'Purchases (LIQ755)'!H9:I9)</f>
        <v xml:space="preserve"> </v>
      </c>
      <c r="I9" s="374"/>
      <c r="J9" s="4"/>
      <c r="K9" s="45" t="s">
        <v>62</v>
      </c>
      <c r="L9" s="4"/>
      <c r="M9" s="4"/>
      <c r="N9" s="1"/>
      <c r="O9" s="55"/>
    </row>
    <row r="10" spans="1:15" s="56" customFormat="1" ht="12" customHeight="1" thickBot="1" x14ac:dyDescent="0.3">
      <c r="A10" s="34"/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55"/>
    </row>
    <row r="11" spans="1:15" s="56" customFormat="1" ht="24.6" customHeight="1" thickBot="1" x14ac:dyDescent="0.3">
      <c r="A11" s="66" t="s">
        <v>86</v>
      </c>
      <c r="B11" s="375" t="s">
        <v>88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7"/>
      <c r="O11" s="55"/>
    </row>
    <row r="12" spans="1:15" s="54" customFormat="1" ht="20.100000000000001" customHeight="1" x14ac:dyDescent="0.25">
      <c r="A12" s="358" t="s">
        <v>105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60"/>
      <c r="O12" s="53"/>
    </row>
    <row r="13" spans="1:15" s="56" customFormat="1" ht="20.100000000000001" customHeight="1" thickBot="1" x14ac:dyDescent="0.3">
      <c r="A13" s="406" t="s">
        <v>89</v>
      </c>
      <c r="B13" s="407"/>
      <c r="C13" s="407"/>
      <c r="D13" s="407"/>
      <c r="E13" s="407"/>
      <c r="F13" s="408" t="s">
        <v>71</v>
      </c>
      <c r="G13" s="408"/>
      <c r="H13" s="408"/>
      <c r="I13" s="408"/>
      <c r="J13" s="408"/>
      <c r="K13" s="408"/>
      <c r="L13" s="408"/>
      <c r="M13" s="408"/>
      <c r="N13" s="409"/>
      <c r="O13" s="55"/>
    </row>
    <row r="14" spans="1:15" s="56" customFormat="1" ht="21" customHeight="1" thickBot="1" x14ac:dyDescent="0.3">
      <c r="A14" s="365" t="s">
        <v>94</v>
      </c>
      <c r="B14" s="366"/>
      <c r="C14" s="366"/>
      <c r="D14" s="367"/>
      <c r="E14" s="361" t="s">
        <v>6</v>
      </c>
      <c r="F14" s="362"/>
      <c r="G14" s="362"/>
      <c r="H14" s="362"/>
      <c r="I14" s="362"/>
      <c r="J14" s="363"/>
      <c r="K14" s="361" t="s">
        <v>7</v>
      </c>
      <c r="L14" s="362"/>
      <c r="M14" s="362"/>
      <c r="N14" s="364"/>
      <c r="O14" s="55"/>
    </row>
    <row r="15" spans="1:15" s="56" customFormat="1" ht="15.6" customHeight="1" x14ac:dyDescent="0.25">
      <c r="A15" s="207">
        <v>-12</v>
      </c>
      <c r="B15" s="354">
        <v>-13</v>
      </c>
      <c r="C15" s="355"/>
      <c r="D15" s="356"/>
      <c r="E15" s="354">
        <v>-14</v>
      </c>
      <c r="F15" s="356"/>
      <c r="G15" s="354">
        <v>-15</v>
      </c>
      <c r="H15" s="356"/>
      <c r="I15" s="354">
        <v>-16</v>
      </c>
      <c r="J15" s="356"/>
      <c r="K15" s="355">
        <v>-17</v>
      </c>
      <c r="L15" s="356"/>
      <c r="M15" s="354">
        <v>-18</v>
      </c>
      <c r="N15" s="357"/>
      <c r="O15" s="55"/>
    </row>
    <row r="16" spans="1:15" s="56" customFormat="1" ht="15.6" customHeight="1" x14ac:dyDescent="0.25">
      <c r="A16" s="208" t="s">
        <v>8</v>
      </c>
      <c r="B16" s="336" t="s">
        <v>9</v>
      </c>
      <c r="C16" s="337"/>
      <c r="D16" s="338"/>
      <c r="E16" s="339" t="s">
        <v>10</v>
      </c>
      <c r="F16" s="340"/>
      <c r="G16" s="339" t="s">
        <v>11</v>
      </c>
      <c r="H16" s="340"/>
      <c r="I16" s="339" t="s">
        <v>12</v>
      </c>
      <c r="J16" s="340"/>
      <c r="K16" s="341" t="s">
        <v>69</v>
      </c>
      <c r="L16" s="340"/>
      <c r="M16" s="339" t="s">
        <v>70</v>
      </c>
      <c r="N16" s="342"/>
      <c r="O16" s="55"/>
    </row>
    <row r="17" spans="1:15" s="56" customFormat="1" ht="15.6" customHeight="1" x14ac:dyDescent="0.3">
      <c r="A17" s="209" t="s">
        <v>13</v>
      </c>
      <c r="B17" s="210" t="s">
        <v>14</v>
      </c>
      <c r="C17" s="330" t="s">
        <v>212</v>
      </c>
      <c r="D17" s="331"/>
      <c r="E17" s="332" t="s">
        <v>15</v>
      </c>
      <c r="F17" s="333"/>
      <c r="G17" s="332" t="s">
        <v>15</v>
      </c>
      <c r="H17" s="333"/>
      <c r="I17" s="332" t="s">
        <v>15</v>
      </c>
      <c r="J17" s="333"/>
      <c r="K17" s="334" t="s">
        <v>16</v>
      </c>
      <c r="L17" s="333"/>
      <c r="M17" s="332" t="s">
        <v>16</v>
      </c>
      <c r="N17" s="335"/>
      <c r="O17" s="55"/>
    </row>
    <row r="18" spans="1:15" s="60" customFormat="1" ht="30" customHeight="1" x14ac:dyDescent="0.25">
      <c r="A18" s="215"/>
      <c r="B18" s="216"/>
      <c r="C18" s="327"/>
      <c r="D18" s="328"/>
      <c r="E18" s="228"/>
      <c r="F18" s="229"/>
      <c r="G18" s="228"/>
      <c r="H18" s="229"/>
      <c r="I18" s="228"/>
      <c r="J18" s="229"/>
      <c r="K18" s="228"/>
      <c r="L18" s="229"/>
      <c r="M18" s="228"/>
      <c r="N18" s="329"/>
      <c r="O18" s="59"/>
    </row>
    <row r="19" spans="1:15" s="60" customFormat="1" ht="30" customHeight="1" x14ac:dyDescent="0.25">
      <c r="A19" s="217"/>
      <c r="B19" s="216"/>
      <c r="C19" s="327"/>
      <c r="D19" s="328"/>
      <c r="E19" s="228"/>
      <c r="F19" s="229"/>
      <c r="G19" s="228"/>
      <c r="H19" s="229"/>
      <c r="I19" s="228"/>
      <c r="J19" s="229"/>
      <c r="K19" s="228"/>
      <c r="L19" s="229"/>
      <c r="M19" s="228"/>
      <c r="N19" s="329"/>
      <c r="O19" s="59"/>
    </row>
    <row r="20" spans="1:15" s="60" customFormat="1" ht="30" customHeight="1" x14ac:dyDescent="0.25">
      <c r="A20" s="217"/>
      <c r="B20" s="216"/>
      <c r="C20" s="327"/>
      <c r="D20" s="328"/>
      <c r="E20" s="228"/>
      <c r="F20" s="229"/>
      <c r="G20" s="228"/>
      <c r="H20" s="229"/>
      <c r="I20" s="228"/>
      <c r="J20" s="229"/>
      <c r="K20" s="228"/>
      <c r="L20" s="229"/>
      <c r="M20" s="228"/>
      <c r="N20" s="329"/>
      <c r="O20" s="59"/>
    </row>
    <row r="21" spans="1:15" s="60" customFormat="1" ht="30" customHeight="1" x14ac:dyDescent="0.25">
      <c r="A21" s="217"/>
      <c r="B21" s="216"/>
      <c r="C21" s="327"/>
      <c r="D21" s="328"/>
      <c r="E21" s="228"/>
      <c r="F21" s="229"/>
      <c r="G21" s="228"/>
      <c r="H21" s="229"/>
      <c r="I21" s="228"/>
      <c r="J21" s="229"/>
      <c r="K21" s="228"/>
      <c r="L21" s="229"/>
      <c r="M21" s="228"/>
      <c r="N21" s="329"/>
    </row>
    <row r="22" spans="1:15" s="60" customFormat="1" ht="30" customHeight="1" x14ac:dyDescent="0.25">
      <c r="A22" s="217"/>
      <c r="B22" s="216"/>
      <c r="C22" s="327"/>
      <c r="D22" s="328"/>
      <c r="E22" s="228"/>
      <c r="F22" s="229"/>
      <c r="G22" s="228"/>
      <c r="H22" s="229"/>
      <c r="I22" s="228"/>
      <c r="J22" s="229"/>
      <c r="K22" s="228"/>
      <c r="L22" s="229"/>
      <c r="M22" s="228"/>
      <c r="N22" s="329"/>
    </row>
    <row r="23" spans="1:15" s="60" customFormat="1" ht="30" customHeight="1" x14ac:dyDescent="0.25">
      <c r="A23" s="217"/>
      <c r="B23" s="216"/>
      <c r="C23" s="327"/>
      <c r="D23" s="328"/>
      <c r="E23" s="228"/>
      <c r="F23" s="229"/>
      <c r="G23" s="228"/>
      <c r="H23" s="229"/>
      <c r="I23" s="228"/>
      <c r="J23" s="229"/>
      <c r="K23" s="228"/>
      <c r="L23" s="229"/>
      <c r="M23" s="228"/>
      <c r="N23" s="329"/>
    </row>
    <row r="24" spans="1:15" s="60" customFormat="1" ht="30" customHeight="1" x14ac:dyDescent="0.25">
      <c r="A24" s="217"/>
      <c r="B24" s="216"/>
      <c r="C24" s="327"/>
      <c r="D24" s="328"/>
      <c r="E24" s="228"/>
      <c r="F24" s="229"/>
      <c r="G24" s="228"/>
      <c r="H24" s="229"/>
      <c r="I24" s="228"/>
      <c r="J24" s="229"/>
      <c r="K24" s="228"/>
      <c r="L24" s="229"/>
      <c r="M24" s="228"/>
      <c r="N24" s="329"/>
    </row>
    <row r="25" spans="1:15" s="60" customFormat="1" ht="30" customHeight="1" x14ac:dyDescent="0.25">
      <c r="A25" s="217"/>
      <c r="B25" s="216"/>
      <c r="C25" s="327"/>
      <c r="D25" s="328"/>
      <c r="E25" s="228"/>
      <c r="F25" s="229"/>
      <c r="G25" s="228"/>
      <c r="H25" s="229"/>
      <c r="I25" s="228"/>
      <c r="J25" s="229"/>
      <c r="K25" s="228"/>
      <c r="L25" s="229"/>
      <c r="M25" s="228"/>
      <c r="N25" s="329"/>
    </row>
    <row r="26" spans="1:15" s="60" customFormat="1" ht="30" customHeight="1" x14ac:dyDescent="0.25">
      <c r="A26" s="217"/>
      <c r="B26" s="216"/>
      <c r="C26" s="327"/>
      <c r="D26" s="328"/>
      <c r="E26" s="228"/>
      <c r="F26" s="229"/>
      <c r="G26" s="228"/>
      <c r="H26" s="229"/>
      <c r="I26" s="228"/>
      <c r="J26" s="229"/>
      <c r="K26" s="228"/>
      <c r="L26" s="229"/>
      <c r="M26" s="228"/>
      <c r="N26" s="329"/>
    </row>
    <row r="27" spans="1:15" s="60" customFormat="1" ht="30" customHeight="1" x14ac:dyDescent="0.25">
      <c r="A27" s="217"/>
      <c r="B27" s="216"/>
      <c r="C27" s="327"/>
      <c r="D27" s="328"/>
      <c r="E27" s="228"/>
      <c r="F27" s="229"/>
      <c r="G27" s="228"/>
      <c r="H27" s="229"/>
      <c r="I27" s="228"/>
      <c r="J27" s="229"/>
      <c r="K27" s="228"/>
      <c r="L27" s="229"/>
      <c r="M27" s="228"/>
      <c r="N27" s="329"/>
    </row>
    <row r="28" spans="1:15" s="60" customFormat="1" ht="30" customHeight="1" x14ac:dyDescent="0.25">
      <c r="A28" s="217"/>
      <c r="B28" s="216"/>
      <c r="C28" s="327"/>
      <c r="D28" s="328"/>
      <c r="E28" s="228"/>
      <c r="F28" s="229"/>
      <c r="G28" s="228"/>
      <c r="H28" s="229"/>
      <c r="I28" s="228"/>
      <c r="J28" s="229"/>
      <c r="K28" s="228"/>
      <c r="L28" s="229"/>
      <c r="M28" s="228"/>
      <c r="N28" s="329"/>
    </row>
    <row r="29" spans="1:15" s="60" customFormat="1" ht="30" customHeight="1" x14ac:dyDescent="0.25">
      <c r="A29" s="217"/>
      <c r="B29" s="216"/>
      <c r="C29" s="327"/>
      <c r="D29" s="328"/>
      <c r="E29" s="228"/>
      <c r="F29" s="229"/>
      <c r="G29" s="228"/>
      <c r="H29" s="229"/>
      <c r="I29" s="228"/>
      <c r="J29" s="229"/>
      <c r="K29" s="228"/>
      <c r="L29" s="229"/>
      <c r="M29" s="228"/>
      <c r="N29" s="329"/>
    </row>
    <row r="30" spans="1:15" s="65" customFormat="1" ht="30" customHeight="1" x14ac:dyDescent="0.25">
      <c r="A30" s="217"/>
      <c r="B30" s="216"/>
      <c r="C30" s="327"/>
      <c r="D30" s="328"/>
      <c r="E30" s="228"/>
      <c r="F30" s="229"/>
      <c r="G30" s="228"/>
      <c r="H30" s="229"/>
      <c r="I30" s="228"/>
      <c r="J30" s="229"/>
      <c r="K30" s="228"/>
      <c r="L30" s="229"/>
      <c r="M30" s="228"/>
      <c r="N30" s="329"/>
    </row>
    <row r="31" spans="1:15" s="65" customFormat="1" ht="30" customHeight="1" x14ac:dyDescent="0.25">
      <c r="A31" s="217"/>
      <c r="B31" s="216"/>
      <c r="C31" s="327"/>
      <c r="D31" s="328"/>
      <c r="E31" s="228"/>
      <c r="F31" s="229"/>
      <c r="G31" s="228"/>
      <c r="H31" s="229"/>
      <c r="I31" s="228"/>
      <c r="J31" s="229"/>
      <c r="K31" s="228"/>
      <c r="L31" s="229"/>
      <c r="M31" s="228"/>
      <c r="N31" s="329"/>
    </row>
    <row r="32" spans="1:15" s="65" customFormat="1" ht="30" customHeight="1" x14ac:dyDescent="0.25">
      <c r="A32" s="217"/>
      <c r="B32" s="216"/>
      <c r="C32" s="327"/>
      <c r="D32" s="328"/>
      <c r="E32" s="228"/>
      <c r="F32" s="229"/>
      <c r="G32" s="228"/>
      <c r="H32" s="229"/>
      <c r="I32" s="228"/>
      <c r="J32" s="229"/>
      <c r="K32" s="228"/>
      <c r="L32" s="229"/>
      <c r="M32" s="228"/>
      <c r="N32" s="329"/>
    </row>
    <row r="33" spans="1:14" s="65" customFormat="1" ht="30" customHeight="1" x14ac:dyDescent="0.25">
      <c r="A33" s="217"/>
      <c r="B33" s="216"/>
      <c r="C33" s="327"/>
      <c r="D33" s="328"/>
      <c r="E33" s="228"/>
      <c r="F33" s="229"/>
      <c r="G33" s="228"/>
      <c r="H33" s="229"/>
      <c r="I33" s="228"/>
      <c r="J33" s="229"/>
      <c r="K33" s="228"/>
      <c r="L33" s="229"/>
      <c r="M33" s="228"/>
      <c r="N33" s="329"/>
    </row>
    <row r="34" spans="1:14" s="65" customFormat="1" ht="30" customHeight="1" x14ac:dyDescent="0.25">
      <c r="A34" s="217"/>
      <c r="B34" s="216"/>
      <c r="C34" s="327"/>
      <c r="D34" s="328"/>
      <c r="E34" s="228"/>
      <c r="F34" s="229"/>
      <c r="G34" s="228"/>
      <c r="H34" s="229"/>
      <c r="I34" s="228"/>
      <c r="J34" s="229"/>
      <c r="K34" s="228"/>
      <c r="L34" s="229"/>
      <c r="M34" s="228"/>
      <c r="N34" s="329"/>
    </row>
    <row r="35" spans="1:14" s="65" customFormat="1" ht="30" customHeight="1" x14ac:dyDescent="0.25">
      <c r="A35" s="217"/>
      <c r="B35" s="216"/>
      <c r="C35" s="327"/>
      <c r="D35" s="328"/>
      <c r="E35" s="228"/>
      <c r="F35" s="229"/>
      <c r="G35" s="228"/>
      <c r="H35" s="229"/>
      <c r="I35" s="228"/>
      <c r="J35" s="229"/>
      <c r="K35" s="228"/>
      <c r="L35" s="229"/>
      <c r="M35" s="228"/>
      <c r="N35" s="329"/>
    </row>
    <row r="36" spans="1:14" s="65" customFormat="1" ht="30" customHeight="1" x14ac:dyDescent="0.25">
      <c r="A36" s="217"/>
      <c r="B36" s="216"/>
      <c r="C36" s="327"/>
      <c r="D36" s="328"/>
      <c r="E36" s="228"/>
      <c r="F36" s="229"/>
      <c r="G36" s="228"/>
      <c r="H36" s="229"/>
      <c r="I36" s="228"/>
      <c r="J36" s="229"/>
      <c r="K36" s="228"/>
      <c r="L36" s="229"/>
      <c r="M36" s="228"/>
      <c r="N36" s="329"/>
    </row>
    <row r="37" spans="1:14" s="65" customFormat="1" ht="30" customHeight="1" x14ac:dyDescent="0.25">
      <c r="A37" s="217"/>
      <c r="B37" s="216"/>
      <c r="C37" s="327"/>
      <c r="D37" s="328"/>
      <c r="E37" s="228"/>
      <c r="F37" s="229"/>
      <c r="G37" s="228"/>
      <c r="H37" s="229"/>
      <c r="I37" s="228"/>
      <c r="J37" s="229"/>
      <c r="K37" s="228"/>
      <c r="L37" s="229"/>
      <c r="M37" s="228"/>
      <c r="N37" s="329"/>
    </row>
    <row r="38" spans="1:14" s="65" customFormat="1" ht="30" customHeight="1" x14ac:dyDescent="0.25">
      <c r="A38" s="217"/>
      <c r="B38" s="216"/>
      <c r="C38" s="327"/>
      <c r="D38" s="328"/>
      <c r="E38" s="228"/>
      <c r="F38" s="229"/>
      <c r="G38" s="228"/>
      <c r="H38" s="229"/>
      <c r="I38" s="228"/>
      <c r="J38" s="229"/>
      <c r="K38" s="228"/>
      <c r="L38" s="229"/>
      <c r="M38" s="228"/>
      <c r="N38" s="329"/>
    </row>
    <row r="39" spans="1:14" s="65" customFormat="1" ht="30" customHeight="1" x14ac:dyDescent="0.25">
      <c r="A39" s="217"/>
      <c r="B39" s="216"/>
      <c r="C39" s="327"/>
      <c r="D39" s="328"/>
      <c r="E39" s="228"/>
      <c r="F39" s="229"/>
      <c r="G39" s="228"/>
      <c r="H39" s="229"/>
      <c r="I39" s="228"/>
      <c r="J39" s="229"/>
      <c r="K39" s="228"/>
      <c r="L39" s="229"/>
      <c r="M39" s="228"/>
      <c r="N39" s="329"/>
    </row>
    <row r="40" spans="1:14" s="65" customFormat="1" ht="30" customHeight="1" x14ac:dyDescent="0.25">
      <c r="A40" s="217"/>
      <c r="B40" s="216"/>
      <c r="C40" s="327"/>
      <c r="D40" s="328"/>
      <c r="E40" s="228"/>
      <c r="F40" s="229"/>
      <c r="G40" s="228"/>
      <c r="H40" s="229"/>
      <c r="I40" s="228"/>
      <c r="J40" s="229"/>
      <c r="K40" s="228"/>
      <c r="L40" s="229"/>
      <c r="M40" s="228"/>
      <c r="N40" s="329"/>
    </row>
    <row r="41" spans="1:14" s="65" customFormat="1" ht="30" customHeight="1" x14ac:dyDescent="0.25">
      <c r="A41" s="217"/>
      <c r="B41" s="216"/>
      <c r="C41" s="327"/>
      <c r="D41" s="328"/>
      <c r="E41" s="228"/>
      <c r="F41" s="229"/>
      <c r="G41" s="228"/>
      <c r="H41" s="229"/>
      <c r="I41" s="228"/>
      <c r="J41" s="229"/>
      <c r="K41" s="228"/>
      <c r="L41" s="229"/>
      <c r="M41" s="228"/>
      <c r="N41" s="329"/>
    </row>
    <row r="42" spans="1:14" s="65" customFormat="1" ht="30" customHeight="1" x14ac:dyDescent="0.25">
      <c r="A42" s="217"/>
      <c r="B42" s="216"/>
      <c r="C42" s="327"/>
      <c r="D42" s="328"/>
      <c r="E42" s="228"/>
      <c r="F42" s="229"/>
      <c r="G42" s="228"/>
      <c r="H42" s="229"/>
      <c r="I42" s="228"/>
      <c r="J42" s="229"/>
      <c r="K42" s="228"/>
      <c r="L42" s="229"/>
      <c r="M42" s="228"/>
      <c r="N42" s="329"/>
    </row>
    <row r="43" spans="1:14" s="65" customFormat="1" ht="30" customHeight="1" x14ac:dyDescent="0.25">
      <c r="A43" s="217"/>
      <c r="B43" s="216"/>
      <c r="C43" s="327"/>
      <c r="D43" s="328"/>
      <c r="E43" s="228"/>
      <c r="F43" s="229"/>
      <c r="G43" s="228"/>
      <c r="H43" s="229"/>
      <c r="I43" s="228"/>
      <c r="J43" s="229"/>
      <c r="K43" s="228"/>
      <c r="L43" s="229"/>
      <c r="M43" s="228"/>
      <c r="N43" s="329"/>
    </row>
    <row r="44" spans="1:14" s="65" customFormat="1" ht="30" customHeight="1" x14ac:dyDescent="0.25">
      <c r="A44" s="217"/>
      <c r="B44" s="216"/>
      <c r="C44" s="327"/>
      <c r="D44" s="328"/>
      <c r="E44" s="228"/>
      <c r="F44" s="229"/>
      <c r="G44" s="228"/>
      <c r="H44" s="229"/>
      <c r="I44" s="228"/>
      <c r="J44" s="229"/>
      <c r="K44" s="228"/>
      <c r="L44" s="229"/>
      <c r="M44" s="228"/>
      <c r="N44" s="329"/>
    </row>
    <row r="45" spans="1:14" s="65" customFormat="1" ht="30" customHeight="1" x14ac:dyDescent="0.25">
      <c r="A45" s="217"/>
      <c r="B45" s="216"/>
      <c r="C45" s="327"/>
      <c r="D45" s="328"/>
      <c r="E45" s="228"/>
      <c r="F45" s="229"/>
      <c r="G45" s="228"/>
      <c r="H45" s="229"/>
      <c r="I45" s="228"/>
      <c r="J45" s="229"/>
      <c r="K45" s="228"/>
      <c r="L45" s="229"/>
      <c r="M45" s="228"/>
      <c r="N45" s="329"/>
    </row>
    <row r="46" spans="1:14" s="65" customFormat="1" ht="30" customHeight="1" x14ac:dyDescent="0.25">
      <c r="A46" s="217"/>
      <c r="B46" s="216"/>
      <c r="C46" s="327"/>
      <c r="D46" s="328"/>
      <c r="E46" s="228"/>
      <c r="F46" s="229"/>
      <c r="G46" s="228"/>
      <c r="H46" s="229"/>
      <c r="I46" s="228"/>
      <c r="J46" s="229"/>
      <c r="K46" s="228"/>
      <c r="L46" s="229"/>
      <c r="M46" s="228"/>
      <c r="N46" s="329"/>
    </row>
    <row r="47" spans="1:14" s="65" customFormat="1" ht="30" customHeight="1" x14ac:dyDescent="0.25">
      <c r="A47" s="217"/>
      <c r="B47" s="216"/>
      <c r="C47" s="327"/>
      <c r="D47" s="328"/>
      <c r="E47" s="228"/>
      <c r="F47" s="229"/>
      <c r="G47" s="228"/>
      <c r="H47" s="229"/>
      <c r="I47" s="228"/>
      <c r="J47" s="229"/>
      <c r="K47" s="228"/>
      <c r="L47" s="229"/>
      <c r="M47" s="228"/>
      <c r="N47" s="329"/>
    </row>
    <row r="48" spans="1:14" s="65" customFormat="1" ht="30" customHeight="1" x14ac:dyDescent="0.25">
      <c r="A48" s="217"/>
      <c r="B48" s="216"/>
      <c r="C48" s="327"/>
      <c r="D48" s="328"/>
      <c r="E48" s="228"/>
      <c r="F48" s="229"/>
      <c r="G48" s="228"/>
      <c r="H48" s="229"/>
      <c r="I48" s="228"/>
      <c r="J48" s="229"/>
      <c r="K48" s="228"/>
      <c r="L48" s="229"/>
      <c r="M48" s="228"/>
      <c r="N48" s="329"/>
    </row>
    <row r="49" spans="1:14" s="65" customFormat="1" ht="30" customHeight="1" x14ac:dyDescent="0.25">
      <c r="A49" s="217"/>
      <c r="B49" s="216"/>
      <c r="C49" s="327"/>
      <c r="D49" s="328"/>
      <c r="E49" s="228"/>
      <c r="F49" s="229"/>
      <c r="G49" s="228"/>
      <c r="H49" s="229"/>
      <c r="I49" s="228"/>
      <c r="J49" s="229"/>
      <c r="K49" s="228"/>
      <c r="L49" s="229"/>
      <c r="M49" s="228"/>
      <c r="N49" s="329"/>
    </row>
    <row r="50" spans="1:14" s="65" customFormat="1" ht="30" customHeight="1" x14ac:dyDescent="0.25">
      <c r="A50" s="217"/>
      <c r="B50" s="216"/>
      <c r="C50" s="327"/>
      <c r="D50" s="328"/>
      <c r="E50" s="228"/>
      <c r="F50" s="229"/>
      <c r="G50" s="228"/>
      <c r="H50" s="229"/>
      <c r="I50" s="228"/>
      <c r="J50" s="229"/>
      <c r="K50" s="228"/>
      <c r="L50" s="229"/>
      <c r="M50" s="228"/>
      <c r="N50" s="329"/>
    </row>
    <row r="51" spans="1:14" s="65" customFormat="1" ht="30" customHeight="1" x14ac:dyDescent="0.25">
      <c r="A51" s="215"/>
      <c r="B51" s="216"/>
      <c r="C51" s="327"/>
      <c r="D51" s="328"/>
      <c r="E51" s="228"/>
      <c r="F51" s="229"/>
      <c r="G51" s="228"/>
      <c r="H51" s="229"/>
      <c r="I51" s="228"/>
      <c r="J51" s="229"/>
      <c r="K51" s="228"/>
      <c r="L51" s="229"/>
      <c r="M51" s="228"/>
      <c r="N51" s="329"/>
    </row>
    <row r="52" spans="1:14" s="60" customFormat="1" ht="30" customHeight="1" thickBot="1" x14ac:dyDescent="0.3">
      <c r="A52" s="322" t="s">
        <v>17</v>
      </c>
      <c r="B52" s="323"/>
      <c r="C52" s="323"/>
      <c r="D52" s="14" t="s">
        <v>36</v>
      </c>
      <c r="E52" s="324" t="str">
        <f>IF('Purchases (LIQ755)'!$B$6=0," ",SUM(E18:E51))</f>
        <v xml:space="preserve"> </v>
      </c>
      <c r="F52" s="325"/>
      <c r="G52" s="230" t="str">
        <f>IF('Purchases (LIQ755)'!$B$6=0," ",SUM(G18:G51))</f>
        <v xml:space="preserve"> </v>
      </c>
      <c r="H52" s="231"/>
      <c r="I52" s="230" t="str">
        <f>IF('Purchases (LIQ755)'!$B$6=0," ",SUM(I18:I51))</f>
        <v xml:space="preserve"> </v>
      </c>
      <c r="J52" s="231"/>
      <c r="K52" s="230" t="str">
        <f>IF('Purchases (LIQ755)'!$B$6=0," ",SUM(K18:K51))</f>
        <v xml:space="preserve"> </v>
      </c>
      <c r="L52" s="231"/>
      <c r="M52" s="230" t="str">
        <f>IF('Purchases (LIQ755)'!$B$6=0," ",SUM(M18:M51))</f>
        <v xml:space="preserve"> </v>
      </c>
      <c r="N52" s="232"/>
    </row>
    <row r="53" spans="1:14" s="56" customFormat="1" ht="18" customHeight="1" x14ac:dyDescent="0.25">
      <c r="A53" s="70" t="s">
        <v>93</v>
      </c>
      <c r="B53" s="71"/>
      <c r="C53" s="72"/>
      <c r="D53" s="16"/>
      <c r="E53" s="72"/>
      <c r="F53" s="72"/>
      <c r="G53" s="29"/>
      <c r="H53" s="29"/>
      <c r="I53" s="29"/>
      <c r="J53" s="29"/>
      <c r="K53" s="29"/>
      <c r="L53" s="29"/>
      <c r="M53" s="29"/>
      <c r="N53" s="29"/>
    </row>
    <row r="54" spans="1:14" ht="13.2" hidden="1" x14ac:dyDescent="0.25"/>
    <row r="55" spans="1:14" ht="13.2" hidden="1" x14ac:dyDescent="0.25"/>
    <row r="56" spans="1:14" ht="13.2" hidden="1" x14ac:dyDescent="0.25"/>
    <row r="57" spans="1:14" ht="13.2" hidden="1" x14ac:dyDescent="0.25"/>
    <row r="58" spans="1:14" ht="13.2" hidden="1" x14ac:dyDescent="0.25"/>
    <row r="59" spans="1:14" ht="13.2" hidden="1" x14ac:dyDescent="0.25"/>
    <row r="60" spans="1:14" ht="13.2" hidden="1" x14ac:dyDescent="0.25"/>
    <row r="61" spans="1:14" ht="13.2" hidden="1" x14ac:dyDescent="0.25"/>
    <row r="62" spans="1:14" ht="13.2" hidden="1" x14ac:dyDescent="0.25"/>
    <row r="63" spans="1:14" ht="13.2" hidden="1" x14ac:dyDescent="0.25"/>
    <row r="64" spans="1:14" ht="13.2" hidden="1" x14ac:dyDescent="0.25"/>
    <row r="65" ht="13.2" hidden="1" x14ac:dyDescent="0.25"/>
    <row r="66" s="32" customFormat="1" ht="13.2" hidden="1" x14ac:dyDescent="0.25"/>
    <row r="67" s="32" customFormat="1" ht="13.2" hidden="1" x14ac:dyDescent="0.25"/>
    <row r="68" s="32" customFormat="1" ht="13.2" hidden="1" x14ac:dyDescent="0.25"/>
    <row r="69" s="32" customFormat="1" ht="13.2" hidden="1" x14ac:dyDescent="0.25"/>
    <row r="70" s="32" customFormat="1" ht="13.2" hidden="1" x14ac:dyDescent="0.25"/>
    <row r="71" s="32" customFormat="1" ht="13.2" hidden="1" x14ac:dyDescent="0.25"/>
    <row r="72" s="32" customFormat="1" ht="13.2" hidden="1" x14ac:dyDescent="0.25"/>
    <row r="73" s="32" customFormat="1" ht="13.2" hidden="1" x14ac:dyDescent="0.25"/>
    <row r="74" s="32" customFormat="1" ht="13.2" hidden="1" x14ac:dyDescent="0.25"/>
    <row r="75" s="32" customFormat="1" ht="13.2" hidden="1" x14ac:dyDescent="0.25"/>
    <row r="76" s="32" customFormat="1" ht="13.2" hidden="1" x14ac:dyDescent="0.25"/>
    <row r="77" s="32" customFormat="1" ht="13.2" hidden="1" x14ac:dyDescent="0.25"/>
    <row r="78" s="32" customFormat="1" ht="13.2" hidden="1" x14ac:dyDescent="0.25"/>
    <row r="79" s="32" customFormat="1" ht="13.2" hidden="1" x14ac:dyDescent="0.25"/>
    <row r="80" s="32" customFormat="1" ht="13.2" hidden="1" x14ac:dyDescent="0.25"/>
    <row r="81" s="32" customFormat="1" ht="13.2" hidden="1" x14ac:dyDescent="0.25"/>
    <row r="82" s="32" customFormat="1" ht="13.2" hidden="1" x14ac:dyDescent="0.25"/>
    <row r="83" s="32" customFormat="1" ht="13.2" hidden="1" x14ac:dyDescent="0.25"/>
    <row r="84" s="32" customFormat="1" ht="13.2" hidden="1" x14ac:dyDescent="0.25"/>
    <row r="85" s="32" customFormat="1" ht="13.2" hidden="1" x14ac:dyDescent="0.25"/>
    <row r="86" s="32" customFormat="1" ht="13.2" hidden="1" x14ac:dyDescent="0.25"/>
    <row r="87" s="32" customFormat="1" ht="13.2" hidden="1" x14ac:dyDescent="0.25"/>
    <row r="88" s="32" customFormat="1" ht="13.2" hidden="1" x14ac:dyDescent="0.25"/>
    <row r="89" s="32" customFormat="1" ht="13.2" hidden="1" x14ac:dyDescent="0.25"/>
    <row r="90" s="32" customFormat="1" ht="13.2" hidden="1" x14ac:dyDescent="0.25"/>
    <row r="91" s="32" customFormat="1" ht="13.2" hidden="1" x14ac:dyDescent="0.25"/>
    <row r="92" s="32" customFormat="1" ht="13.2" hidden="1" x14ac:dyDescent="0.25"/>
    <row r="93" s="32" customFormat="1" ht="13.2" hidden="1" x14ac:dyDescent="0.25"/>
    <row r="94" s="32" customFormat="1" ht="13.2" hidden="1" x14ac:dyDescent="0.25"/>
    <row r="95" s="32" customFormat="1" ht="13.2" hidden="1" x14ac:dyDescent="0.25"/>
    <row r="96" s="32" customFormat="1" ht="13.2" hidden="1" x14ac:dyDescent="0.25"/>
    <row r="97" s="32" customFormat="1" ht="13.2" hidden="1" x14ac:dyDescent="0.25"/>
    <row r="98" s="32" customFormat="1" ht="13.2" hidden="1" x14ac:dyDescent="0.25"/>
    <row r="99" s="32" customFormat="1" ht="13.2" hidden="1" x14ac:dyDescent="0.25"/>
    <row r="100" s="32" customFormat="1" ht="13.2" hidden="1" x14ac:dyDescent="0.25"/>
    <row r="101" s="32" customFormat="1" ht="13.2" hidden="1" x14ac:dyDescent="0.25"/>
    <row r="102" s="32" customFormat="1" ht="13.2" hidden="1" x14ac:dyDescent="0.25"/>
    <row r="103" s="32" customFormat="1" ht="13.2" hidden="1" x14ac:dyDescent="0.25"/>
    <row r="104" s="32" customFormat="1" ht="13.2" hidden="1" x14ac:dyDescent="0.25"/>
    <row r="105" s="32" customFormat="1" ht="13.2" hidden="1" x14ac:dyDescent="0.25"/>
    <row r="106" s="32" customFormat="1" ht="13.2" hidden="1" x14ac:dyDescent="0.25"/>
    <row r="107" s="32" customFormat="1" ht="13.2" hidden="1" x14ac:dyDescent="0.25"/>
    <row r="108" s="32" customFormat="1" ht="13.2" hidden="1" x14ac:dyDescent="0.25"/>
    <row r="109" s="32" customFormat="1" ht="13.2" hidden="1" x14ac:dyDescent="0.25"/>
    <row r="110" s="32" customFormat="1" ht="13.2" hidden="1" x14ac:dyDescent="0.25"/>
    <row r="111" s="32" customFormat="1" ht="13.2" hidden="1" x14ac:dyDescent="0.25"/>
    <row r="112" s="32" customFormat="1" ht="13.2" hidden="1" x14ac:dyDescent="0.25"/>
    <row r="113" s="32" customFormat="1" ht="13.2" hidden="1" x14ac:dyDescent="0.25"/>
    <row r="114" s="32" customFormat="1" ht="13.2" hidden="1" x14ac:dyDescent="0.25"/>
    <row r="115" s="32" customFormat="1" ht="13.2" hidden="1" x14ac:dyDescent="0.25"/>
    <row r="116" s="32" customFormat="1" ht="13.2" hidden="1" x14ac:dyDescent="0.25"/>
    <row r="117" s="32" customFormat="1" ht="13.2" hidden="1" x14ac:dyDescent="0.25"/>
    <row r="118" s="32" customFormat="1" ht="13.2" hidden="1" x14ac:dyDescent="0.25"/>
    <row r="119" s="32" customFormat="1" ht="13.2" hidden="1" x14ac:dyDescent="0.25"/>
    <row r="120" s="32" customFormat="1" ht="13.2" hidden="1" x14ac:dyDescent="0.25"/>
    <row r="121" s="32" customFormat="1" ht="13.2" hidden="1" x14ac:dyDescent="0.25"/>
    <row r="122" s="32" customFormat="1" ht="13.2" hidden="1" x14ac:dyDescent="0.25"/>
    <row r="123" s="32" customFormat="1" ht="13.2" hidden="1" x14ac:dyDescent="0.25"/>
    <row r="124" s="32" customFormat="1" ht="13.2" hidden="1" x14ac:dyDescent="0.25"/>
    <row r="125" s="32" customFormat="1" ht="13.2" hidden="1" x14ac:dyDescent="0.25"/>
    <row r="126" s="32" customFormat="1" ht="13.2" hidden="1" x14ac:dyDescent="0.25"/>
    <row r="127" s="32" customFormat="1" ht="13.2" hidden="1" x14ac:dyDescent="0.25"/>
    <row r="128" s="32" customFormat="1" ht="13.2" hidden="1" x14ac:dyDescent="0.25"/>
    <row r="129" s="32" customFormat="1" ht="13.2" hidden="1" x14ac:dyDescent="0.25"/>
    <row r="130" s="32" customFormat="1" ht="13.2" hidden="1" x14ac:dyDescent="0.25"/>
    <row r="131" s="32" customFormat="1" ht="13.2" hidden="1" x14ac:dyDescent="0.25"/>
    <row r="132" s="32" customFormat="1" ht="13.2" hidden="1" x14ac:dyDescent="0.25"/>
    <row r="133" s="32" customFormat="1" ht="13.2" hidden="1" x14ac:dyDescent="0.25"/>
    <row r="134" s="32" customFormat="1" ht="13.2" hidden="1" x14ac:dyDescent="0.25"/>
    <row r="135" s="32" customFormat="1" ht="13.2" hidden="1" x14ac:dyDescent="0.25"/>
    <row r="136" s="32" customFormat="1" ht="13.2" hidden="1" x14ac:dyDescent="0.25"/>
    <row r="137" s="32" customFormat="1" ht="13.2" hidden="1" x14ac:dyDescent="0.25"/>
    <row r="138" s="32" customFormat="1" ht="13.2" hidden="1" x14ac:dyDescent="0.25"/>
    <row r="139" s="32" customFormat="1" ht="13.2" hidden="1" x14ac:dyDescent="0.25"/>
    <row r="140" s="32" customFormat="1" ht="13.2" hidden="1" x14ac:dyDescent="0.25"/>
    <row r="141" s="32" customFormat="1" ht="13.2" hidden="1" x14ac:dyDescent="0.25"/>
    <row r="142" s="32" customFormat="1" ht="13.2" hidden="1" x14ac:dyDescent="0.25"/>
    <row r="143" s="32" customFormat="1" ht="13.2" hidden="1" x14ac:dyDescent="0.25"/>
    <row r="144" s="32" customFormat="1" ht="13.2" hidden="1" x14ac:dyDescent="0.25"/>
    <row r="145" s="32" customFormat="1" ht="13.2" hidden="1" x14ac:dyDescent="0.25"/>
    <row r="146" s="32" customFormat="1" ht="13.2" hidden="1" x14ac:dyDescent="0.25"/>
    <row r="147" s="32" customFormat="1" ht="13.2" hidden="1" x14ac:dyDescent="0.25"/>
    <row r="148" s="32" customFormat="1" ht="13.2" hidden="1" x14ac:dyDescent="0.25"/>
    <row r="149" s="32" customFormat="1" ht="13.2" hidden="1" x14ac:dyDescent="0.25"/>
    <row r="150" s="32" customFormat="1" ht="13.2" hidden="1" x14ac:dyDescent="0.25"/>
    <row r="151" s="32" customFormat="1" ht="13.2" hidden="1" x14ac:dyDescent="0.25"/>
    <row r="152" s="32" customFormat="1" ht="13.2" hidden="1" x14ac:dyDescent="0.25"/>
    <row r="153" s="32" customFormat="1" ht="13.2" hidden="1" x14ac:dyDescent="0.25"/>
    <row r="154" s="32" customFormat="1" ht="13.2" hidden="1" x14ac:dyDescent="0.25"/>
    <row r="155" s="32" customFormat="1" ht="13.2" hidden="1" x14ac:dyDescent="0.25"/>
    <row r="156" s="32" customFormat="1" ht="13.2" hidden="1" x14ac:dyDescent="0.25"/>
    <row r="157" s="32" customFormat="1" ht="13.2" hidden="1" x14ac:dyDescent="0.25"/>
    <row r="158" s="32" customFormat="1" ht="13.2" hidden="1" x14ac:dyDescent="0.25"/>
    <row r="159" s="32" customFormat="1" ht="13.2" hidden="1" x14ac:dyDescent="0.25"/>
    <row r="160" s="32" customFormat="1" ht="13.2" hidden="1" x14ac:dyDescent="0.25"/>
    <row r="161" s="32" customFormat="1" ht="13.2" hidden="1" x14ac:dyDescent="0.25"/>
    <row r="162" s="32" customFormat="1" ht="13.2" hidden="1" x14ac:dyDescent="0.25"/>
    <row r="163" s="32" customFormat="1" ht="13.2" hidden="1" x14ac:dyDescent="0.25"/>
    <row r="164" s="32" customFormat="1" ht="13.2" hidden="1" x14ac:dyDescent="0.25"/>
    <row r="165" s="32" customFormat="1" ht="13.2" hidden="1" x14ac:dyDescent="0.25"/>
    <row r="166" s="32" customFormat="1" ht="13.2" hidden="1" x14ac:dyDescent="0.25"/>
    <row r="167" s="32" customFormat="1" ht="13.2" hidden="1" x14ac:dyDescent="0.25"/>
    <row r="168" s="32" customFormat="1" ht="13.2" hidden="1" x14ac:dyDescent="0.25"/>
    <row r="169" s="32" customFormat="1" ht="13.2" hidden="1" x14ac:dyDescent="0.25"/>
    <row r="170" s="32" customFormat="1" ht="13.2" hidden="1" x14ac:dyDescent="0.25"/>
    <row r="171" s="32" customFormat="1" ht="13.2" hidden="1" x14ac:dyDescent="0.25"/>
    <row r="172" s="32" customFormat="1" ht="13.2" hidden="1" x14ac:dyDescent="0.25"/>
    <row r="173" s="32" customFormat="1" ht="13.2" hidden="1" x14ac:dyDescent="0.25"/>
    <row r="174" s="32" customFormat="1" ht="13.2" hidden="1" x14ac:dyDescent="0.25"/>
    <row r="175" s="32" customFormat="1" ht="13.2" hidden="1" x14ac:dyDescent="0.25"/>
    <row r="176" s="32" customFormat="1" ht="13.2" hidden="1" x14ac:dyDescent="0.25"/>
    <row r="177" s="32" customFormat="1" ht="13.2" hidden="1" x14ac:dyDescent="0.25"/>
    <row r="178" s="32" customFormat="1" ht="13.2" hidden="1" x14ac:dyDescent="0.25"/>
    <row r="179" s="32" customFormat="1" ht="13.2" hidden="1" x14ac:dyDescent="0.25"/>
    <row r="180" s="32" customFormat="1" ht="13.2" hidden="1" x14ac:dyDescent="0.25"/>
    <row r="181" s="32" customFormat="1" ht="13.2" hidden="1" x14ac:dyDescent="0.25"/>
    <row r="182" s="32" customFormat="1" ht="13.2" hidden="1" x14ac:dyDescent="0.25"/>
    <row r="183" s="32" customFormat="1" ht="13.2" hidden="1" x14ac:dyDescent="0.25"/>
    <row r="184" s="32" customFormat="1" ht="13.2" hidden="1" x14ac:dyDescent="0.25"/>
    <row r="185" s="32" customFormat="1" ht="13.2" hidden="1" x14ac:dyDescent="0.25"/>
    <row r="186" s="32" customFormat="1" ht="13.2" hidden="1" x14ac:dyDescent="0.25"/>
    <row r="187" s="32" customFormat="1" ht="13.2" hidden="1" x14ac:dyDescent="0.25"/>
    <row r="188" s="32" customFormat="1" ht="13.2" hidden="1" x14ac:dyDescent="0.25"/>
    <row r="189" s="32" customFormat="1" ht="13.2" hidden="1" x14ac:dyDescent="0.25"/>
    <row r="190" s="32" customFormat="1" ht="13.2" hidden="1" x14ac:dyDescent="0.25"/>
    <row r="191" s="32" customFormat="1" ht="13.2" hidden="1" x14ac:dyDescent="0.25"/>
    <row r="192" s="32" customFormat="1" ht="13.2" hidden="1" x14ac:dyDescent="0.25"/>
    <row r="193" s="32" customFormat="1" ht="13.2" hidden="1" x14ac:dyDescent="0.25"/>
    <row r="194" s="32" customFormat="1" ht="13.2" hidden="1" x14ac:dyDescent="0.25"/>
    <row r="195" s="32" customFormat="1" ht="13.2" hidden="1" x14ac:dyDescent="0.25"/>
    <row r="196" s="32" customFormat="1" ht="13.2" hidden="1" x14ac:dyDescent="0.25"/>
    <row r="197" s="32" customFormat="1" ht="13.2" hidden="1" x14ac:dyDescent="0.25"/>
    <row r="198" s="32" customFormat="1" ht="13.2" hidden="1" x14ac:dyDescent="0.25"/>
    <row r="199" s="32" customFormat="1" ht="13.2" hidden="1" x14ac:dyDescent="0.25"/>
    <row r="200" s="32" customFormat="1" ht="13.2" hidden="1" x14ac:dyDescent="0.25"/>
    <row r="201" s="32" customFormat="1" ht="13.2" hidden="1" x14ac:dyDescent="0.25"/>
    <row r="202" s="32" customFormat="1" ht="13.2" hidden="1" x14ac:dyDescent="0.25"/>
    <row r="203" s="32" customFormat="1" ht="13.2" hidden="1" x14ac:dyDescent="0.25"/>
    <row r="204" s="32" customFormat="1" ht="13.2" hidden="1" x14ac:dyDescent="0.25"/>
    <row r="205" s="32" customFormat="1" ht="13.2" hidden="1" x14ac:dyDescent="0.25"/>
    <row r="206" s="32" customFormat="1" ht="13.2" hidden="1" x14ac:dyDescent="0.25"/>
    <row r="207" s="32" customFormat="1" ht="13.2" hidden="1" x14ac:dyDescent="0.25"/>
    <row r="208" s="32" customFormat="1" ht="13.2" hidden="1" x14ac:dyDescent="0.25"/>
    <row r="209" s="32" customFormat="1" ht="13.2" hidden="1" x14ac:dyDescent="0.25"/>
    <row r="210" s="32" customFormat="1" ht="13.2" hidden="1" x14ac:dyDescent="0.25"/>
    <row r="211" s="32" customFormat="1" ht="13.2" hidden="1" x14ac:dyDescent="0.25"/>
    <row r="212" s="32" customFormat="1" ht="13.2" hidden="1" x14ac:dyDescent="0.25"/>
    <row r="213" s="32" customFormat="1" ht="13.2" hidden="1" x14ac:dyDescent="0.25"/>
    <row r="214" s="32" customFormat="1" ht="13.2" hidden="1" x14ac:dyDescent="0.25"/>
    <row r="215" s="32" customFormat="1" ht="13.2" hidden="1" x14ac:dyDescent="0.25"/>
    <row r="216" s="32" customFormat="1" ht="13.2" hidden="1" x14ac:dyDescent="0.25"/>
    <row r="217" s="32" customFormat="1" ht="13.2" hidden="1" x14ac:dyDescent="0.25"/>
    <row r="218" s="32" customFormat="1" ht="13.2" hidden="1" x14ac:dyDescent="0.25"/>
    <row r="219" s="32" customFormat="1" ht="13.2" hidden="1" x14ac:dyDescent="0.25"/>
    <row r="220" s="32" customFormat="1" ht="13.2" hidden="1" x14ac:dyDescent="0.25"/>
    <row r="221" s="32" customFormat="1" ht="13.2" hidden="1" x14ac:dyDescent="0.25"/>
    <row r="222" s="32" customFormat="1" ht="13.2" hidden="1" x14ac:dyDescent="0.25"/>
    <row r="223" s="32" customFormat="1" ht="13.2" hidden="1" x14ac:dyDescent="0.25"/>
    <row r="224" s="32" customFormat="1" ht="13.2" hidden="1" x14ac:dyDescent="0.25"/>
    <row r="225" s="32" customFormat="1" ht="13.2" hidden="1" x14ac:dyDescent="0.25"/>
    <row r="226" s="32" customFormat="1" ht="13.2" hidden="1" x14ac:dyDescent="0.25"/>
    <row r="227" s="32" customFormat="1" ht="13.2" hidden="1" x14ac:dyDescent="0.25"/>
    <row r="228" s="32" customFormat="1" ht="13.2" hidden="1" x14ac:dyDescent="0.25"/>
    <row r="229" s="32" customFormat="1" ht="13.2" hidden="1" x14ac:dyDescent="0.25"/>
    <row r="230" s="32" customFormat="1" ht="13.2" hidden="1" x14ac:dyDescent="0.25"/>
    <row r="231" s="32" customFormat="1" ht="13.2" hidden="1" x14ac:dyDescent="0.25"/>
    <row r="232" s="32" customFormat="1" ht="13.2" hidden="1" x14ac:dyDescent="0.25"/>
    <row r="233" s="32" customFormat="1" ht="13.2" hidden="1" x14ac:dyDescent="0.25"/>
    <row r="234" s="32" customFormat="1" ht="13.2" hidden="1" x14ac:dyDescent="0.25"/>
    <row r="235" s="32" customFormat="1" ht="13.2" hidden="1" x14ac:dyDescent="0.25"/>
    <row r="236" s="32" customFormat="1" ht="13.2" hidden="1" x14ac:dyDescent="0.25"/>
    <row r="237" s="32" customFormat="1" ht="13.2" hidden="1" x14ac:dyDescent="0.25"/>
    <row r="238" s="32" customFormat="1" ht="13.2" hidden="1" x14ac:dyDescent="0.25"/>
    <row r="239" s="32" customFormat="1" ht="13.2" hidden="1" x14ac:dyDescent="0.25"/>
    <row r="240" s="32" customFormat="1" ht="13.2" hidden="1" x14ac:dyDescent="0.25"/>
    <row r="241" s="32" customFormat="1" ht="13.2" hidden="1" x14ac:dyDescent="0.25"/>
    <row r="242" s="32" customFormat="1" ht="13.2" hidden="1" x14ac:dyDescent="0.25"/>
    <row r="243" s="32" customFormat="1" ht="13.2" hidden="1" x14ac:dyDescent="0.25"/>
    <row r="244" s="32" customFormat="1" ht="13.2" hidden="1" x14ac:dyDescent="0.25"/>
    <row r="245" s="32" customFormat="1" ht="13.2" hidden="1" x14ac:dyDescent="0.25"/>
    <row r="246" s="32" customFormat="1" ht="13.2" hidden="1" x14ac:dyDescent="0.25"/>
    <row r="247" s="32" customFormat="1" ht="13.2" hidden="1" x14ac:dyDescent="0.25"/>
    <row r="248" s="32" customFormat="1" ht="13.2" hidden="1" x14ac:dyDescent="0.25"/>
    <row r="249" s="32" customFormat="1" ht="13.2" hidden="1" x14ac:dyDescent="0.25"/>
    <row r="250" s="32" customFormat="1" ht="13.2" hidden="1" x14ac:dyDescent="0.25"/>
    <row r="251" s="32" customFormat="1" ht="13.2" hidden="1" x14ac:dyDescent="0.25"/>
    <row r="252" s="32" customFormat="1" ht="13.2" hidden="1" x14ac:dyDescent="0.25"/>
    <row r="253" s="32" customFormat="1" ht="13.2" hidden="1" x14ac:dyDescent="0.25"/>
    <row r="254" s="32" customFormat="1" ht="13.2" hidden="1" x14ac:dyDescent="0.25"/>
    <row r="255" s="32" customFormat="1" ht="13.2" hidden="1" x14ac:dyDescent="0.25"/>
    <row r="256" s="32" customFormat="1" ht="13.2" hidden="1" x14ac:dyDescent="0.25"/>
    <row r="257" s="32" customFormat="1" ht="13.2" hidden="1" x14ac:dyDescent="0.25"/>
    <row r="258" s="32" customFormat="1" ht="13.2" hidden="1" x14ac:dyDescent="0.25"/>
    <row r="259" s="32" customFormat="1" ht="13.2" hidden="1" x14ac:dyDescent="0.25"/>
    <row r="260" s="32" customFormat="1" ht="13.2" hidden="1" x14ac:dyDescent="0.25"/>
    <row r="261" s="32" customFormat="1" ht="13.2" hidden="1" x14ac:dyDescent="0.25"/>
    <row r="262" s="32" customFormat="1" ht="13.2" hidden="1" x14ac:dyDescent="0.25"/>
    <row r="263" s="32" customFormat="1" ht="13.2" hidden="1" x14ac:dyDescent="0.25"/>
    <row r="264" s="32" customFormat="1" ht="13.2" hidden="1" x14ac:dyDescent="0.25"/>
    <row r="265" s="32" customFormat="1" ht="13.2" hidden="1" x14ac:dyDescent="0.25"/>
    <row r="266" s="32" customFormat="1" ht="13.2" hidden="1" x14ac:dyDescent="0.25"/>
    <row r="267" s="32" customFormat="1" ht="13.2" hidden="1" x14ac:dyDescent="0.25"/>
    <row r="268" s="32" customFormat="1" ht="13.2" hidden="1" x14ac:dyDescent="0.25"/>
    <row r="269" s="32" customFormat="1" ht="13.2" hidden="1" x14ac:dyDescent="0.25"/>
    <row r="270" s="32" customFormat="1" ht="13.2" hidden="1" x14ac:dyDescent="0.25"/>
    <row r="271" s="32" customFormat="1" ht="13.2" hidden="1" x14ac:dyDescent="0.25"/>
    <row r="272" s="32" customFormat="1" ht="13.2" hidden="1" x14ac:dyDescent="0.25"/>
    <row r="273" s="32" customFormat="1" ht="13.2" hidden="1" x14ac:dyDescent="0.25"/>
    <row r="274" s="32" customFormat="1" ht="13.2" hidden="1" x14ac:dyDescent="0.25"/>
    <row r="275" s="32" customFormat="1" ht="13.2" hidden="1" x14ac:dyDescent="0.25"/>
    <row r="276" s="32" customFormat="1" ht="13.2" hidden="1" x14ac:dyDescent="0.25"/>
    <row r="277" s="32" customFormat="1" ht="13.2" hidden="1" x14ac:dyDescent="0.25"/>
    <row r="278" s="32" customFormat="1" ht="13.2" hidden="1" x14ac:dyDescent="0.25"/>
    <row r="279" s="32" customFormat="1" ht="13.2" hidden="1" x14ac:dyDescent="0.25"/>
    <row r="280" s="32" customFormat="1" ht="13.2" hidden="1" x14ac:dyDescent="0.25"/>
    <row r="281" s="32" customFormat="1" ht="13.2" hidden="1" x14ac:dyDescent="0.25"/>
    <row r="282" s="32" customFormat="1" ht="13.2" hidden="1" x14ac:dyDescent="0.25"/>
    <row r="283" s="32" customFormat="1" ht="13.2" hidden="1" x14ac:dyDescent="0.25"/>
    <row r="284" s="32" customFormat="1" ht="13.2" hidden="1" x14ac:dyDescent="0.25"/>
    <row r="285" s="32" customFormat="1" ht="13.2" hidden="1" x14ac:dyDescent="0.25"/>
    <row r="286" s="32" customFormat="1" ht="13.2" hidden="1" x14ac:dyDescent="0.25"/>
    <row r="287" s="32" customFormat="1" ht="13.2" hidden="1" x14ac:dyDescent="0.25"/>
    <row r="288" s="32" customFormat="1" ht="13.2" hidden="1" x14ac:dyDescent="0.25"/>
    <row r="289" s="32" customFormat="1" ht="13.2" hidden="1" x14ac:dyDescent="0.25"/>
    <row r="290" s="32" customFormat="1" ht="13.2" hidden="1" x14ac:dyDescent="0.25"/>
    <row r="291" s="32" customFormat="1" ht="13.2" hidden="1" x14ac:dyDescent="0.25"/>
    <row r="292" s="32" customFormat="1" ht="13.2" hidden="1" x14ac:dyDescent="0.25"/>
    <row r="293" s="32" customFormat="1" ht="13.2" hidden="1" x14ac:dyDescent="0.25"/>
    <row r="294" s="32" customFormat="1" ht="13.2" hidden="1" x14ac:dyDescent="0.25"/>
    <row r="295" s="32" customFormat="1" ht="13.2" hidden="1" x14ac:dyDescent="0.25"/>
    <row r="296" s="32" customFormat="1" ht="13.2" hidden="1" x14ac:dyDescent="0.25"/>
    <row r="297" s="32" customFormat="1" ht="13.2" hidden="1" x14ac:dyDescent="0.25"/>
    <row r="298" s="32" customFormat="1" ht="13.2" hidden="1" x14ac:dyDescent="0.25"/>
    <row r="299" s="32" customFormat="1" ht="13.2" hidden="1" x14ac:dyDescent="0.25"/>
    <row r="300" s="32" customFormat="1" ht="13.2" hidden="1" x14ac:dyDescent="0.25"/>
    <row r="301" s="32" customFormat="1" ht="13.2" hidden="1" x14ac:dyDescent="0.25"/>
    <row r="302" s="32" customFormat="1" ht="13.2" hidden="1" x14ac:dyDescent="0.25"/>
    <row r="303" s="32" customFormat="1" ht="13.2" hidden="1" x14ac:dyDescent="0.25"/>
    <row r="304" s="32" customFormat="1" ht="13.2" hidden="1" x14ac:dyDescent="0.25"/>
    <row r="305" s="32" customFormat="1" ht="13.2" hidden="1" x14ac:dyDescent="0.25"/>
    <row r="306" s="32" customFormat="1" ht="13.2" hidden="1" x14ac:dyDescent="0.25"/>
    <row r="307" s="32" customFormat="1" ht="13.2" hidden="1" x14ac:dyDescent="0.25"/>
    <row r="308" s="32" customFormat="1" ht="13.2" hidden="1" x14ac:dyDescent="0.25"/>
    <row r="309" s="32" customFormat="1" ht="13.2" hidden="1" x14ac:dyDescent="0.25"/>
    <row r="310" s="32" customFormat="1" ht="13.2" hidden="1" x14ac:dyDescent="0.25"/>
    <row r="311" s="32" customFormat="1" ht="13.2" hidden="1" x14ac:dyDescent="0.25"/>
    <row r="312" s="32" customFormat="1" ht="13.2" hidden="1" x14ac:dyDescent="0.25"/>
    <row r="313" s="32" customFormat="1" ht="13.2" hidden="1" x14ac:dyDescent="0.25"/>
    <row r="314" s="32" customFormat="1" ht="13.2" hidden="1" x14ac:dyDescent="0.25"/>
    <row r="315" s="32" customFormat="1" ht="13.2" hidden="1" x14ac:dyDescent="0.25"/>
    <row r="316" s="32" customFormat="1" ht="13.2" hidden="1" x14ac:dyDescent="0.25"/>
    <row r="317" s="32" customFormat="1" ht="13.2" hidden="1" x14ac:dyDescent="0.25"/>
    <row r="318" s="32" customFormat="1" ht="13.2" hidden="1" x14ac:dyDescent="0.25"/>
    <row r="319" s="32" customFormat="1" ht="13.2" hidden="1" x14ac:dyDescent="0.25"/>
    <row r="320" s="32" customFormat="1" ht="13.2" hidden="1" x14ac:dyDescent="0.25"/>
    <row r="321" s="32" customFormat="1" ht="13.2" hidden="1" x14ac:dyDescent="0.25"/>
    <row r="322" s="32" customFormat="1" ht="13.2" hidden="1" x14ac:dyDescent="0.25"/>
    <row r="323" s="32" customFormat="1" ht="13.2" hidden="1" x14ac:dyDescent="0.25"/>
    <row r="324" s="32" customFormat="1" ht="13.2" hidden="1" x14ac:dyDescent="0.25"/>
    <row r="325" s="32" customFormat="1" ht="13.2" hidden="1" x14ac:dyDescent="0.25"/>
    <row r="326" s="32" customFormat="1" ht="13.2" hidden="1" x14ac:dyDescent="0.25"/>
    <row r="327" s="32" customFormat="1" ht="13.2" hidden="1" x14ac:dyDescent="0.25"/>
    <row r="328" s="32" customFormat="1" ht="13.2" hidden="1" x14ac:dyDescent="0.25"/>
    <row r="329" s="32" customFormat="1" ht="13.2" hidden="1" x14ac:dyDescent="0.25"/>
    <row r="330" s="32" customFormat="1" ht="13.2" hidden="1" x14ac:dyDescent="0.25"/>
    <row r="331" s="32" customFormat="1" ht="13.2" hidden="1" x14ac:dyDescent="0.25"/>
    <row r="332" s="32" customFormat="1" ht="13.2" hidden="1" x14ac:dyDescent="0.25"/>
    <row r="333" s="32" customFormat="1" ht="13.2" hidden="1" x14ac:dyDescent="0.25"/>
    <row r="334" s="32" customFormat="1" ht="13.2" hidden="1" x14ac:dyDescent="0.25"/>
    <row r="335" s="32" customFormat="1" ht="13.2" hidden="1" x14ac:dyDescent="0.25"/>
    <row r="336" s="32" customFormat="1" ht="13.2" hidden="1" x14ac:dyDescent="0.25"/>
    <row r="337" s="32" customFormat="1" ht="13.2" hidden="1" x14ac:dyDescent="0.25"/>
    <row r="338" s="32" customFormat="1" ht="13.2" hidden="1" x14ac:dyDescent="0.25"/>
    <row r="339" s="32" customFormat="1" ht="13.2" hidden="1" x14ac:dyDescent="0.25"/>
    <row r="340" s="32" customFormat="1" ht="13.2" hidden="1" x14ac:dyDescent="0.25"/>
    <row r="341" s="32" customFormat="1" ht="13.2" hidden="1" x14ac:dyDescent="0.25"/>
    <row r="342" s="32" customFormat="1" ht="13.2" hidden="1" x14ac:dyDescent="0.25"/>
    <row r="343" s="32" customFormat="1" ht="13.2" hidden="1" x14ac:dyDescent="0.25"/>
    <row r="344" s="32" customFormat="1" ht="13.2" hidden="1" x14ac:dyDescent="0.25"/>
    <row r="345" s="32" customFormat="1" ht="13.2" hidden="1" x14ac:dyDescent="0.25"/>
    <row r="346" s="32" customFormat="1" ht="13.2" hidden="1" x14ac:dyDescent="0.25"/>
    <row r="347" s="32" customFormat="1" ht="13.2" hidden="1" x14ac:dyDescent="0.25"/>
    <row r="348" s="32" customFormat="1" ht="13.2" hidden="1" x14ac:dyDescent="0.25"/>
    <row r="349" s="32" customFormat="1" ht="13.2" hidden="1" x14ac:dyDescent="0.25"/>
    <row r="350" s="32" customFormat="1" ht="13.2" hidden="1" x14ac:dyDescent="0.25"/>
    <row r="351" s="32" customFormat="1" ht="13.2" hidden="1" x14ac:dyDescent="0.25"/>
    <row r="352" s="32" customFormat="1" ht="13.2" hidden="1" x14ac:dyDescent="0.25"/>
    <row r="353" s="32" customFormat="1" ht="13.2" hidden="1" x14ac:dyDescent="0.25"/>
    <row r="354" s="32" customFormat="1" ht="13.2" hidden="1" x14ac:dyDescent="0.25"/>
    <row r="355" s="32" customFormat="1" ht="13.2" hidden="1" x14ac:dyDescent="0.25"/>
    <row r="356" s="32" customFormat="1" ht="13.2" hidden="1" x14ac:dyDescent="0.25"/>
    <row r="357" s="32" customFormat="1" ht="13.2" hidden="1" x14ac:dyDescent="0.25"/>
    <row r="358" s="32" customFormat="1" ht="13.2" hidden="1" x14ac:dyDescent="0.25"/>
    <row r="359" s="32" customFormat="1" ht="13.2" hidden="1" x14ac:dyDescent="0.25"/>
    <row r="360" s="32" customFormat="1" ht="13.2" hidden="1" x14ac:dyDescent="0.25"/>
    <row r="361" s="32" customFormat="1" ht="13.2" hidden="1" x14ac:dyDescent="0.25"/>
    <row r="362" s="32" customFormat="1" ht="13.2" hidden="1" x14ac:dyDescent="0.25"/>
    <row r="363" s="32" customFormat="1" ht="13.2" hidden="1" x14ac:dyDescent="0.25"/>
    <row r="364" s="32" customFormat="1" ht="13.2" hidden="1" x14ac:dyDescent="0.25"/>
    <row r="365" s="32" customFormat="1" ht="13.2" hidden="1" x14ac:dyDescent="0.25"/>
    <row r="366" s="32" customFormat="1" ht="13.2" hidden="1" x14ac:dyDescent="0.25"/>
    <row r="367" s="32" customFormat="1" ht="13.2" hidden="1" x14ac:dyDescent="0.25"/>
    <row r="368" s="32" customFormat="1" ht="13.2" hidden="1" x14ac:dyDescent="0.25"/>
    <row r="369" s="32" customFormat="1" ht="13.2" hidden="1" x14ac:dyDescent="0.25"/>
    <row r="370" s="32" customFormat="1" ht="13.2" hidden="1" x14ac:dyDescent="0.25"/>
    <row r="371" s="32" customFormat="1" ht="13.2" hidden="1" x14ac:dyDescent="0.25"/>
    <row r="372" s="32" customFormat="1" ht="13.2" hidden="1" x14ac:dyDescent="0.25"/>
    <row r="373" s="32" customFormat="1" ht="13.2" hidden="1" x14ac:dyDescent="0.25"/>
    <row r="374" s="32" customFormat="1" ht="13.2" hidden="1" x14ac:dyDescent="0.25"/>
    <row r="375" s="32" customFormat="1" ht="13.2" hidden="1" x14ac:dyDescent="0.25"/>
    <row r="376" s="32" customFormat="1" ht="13.2" hidden="1" x14ac:dyDescent="0.25"/>
    <row r="377" s="32" customFormat="1" ht="13.2" hidden="1" x14ac:dyDescent="0.25"/>
    <row r="378" s="32" customFormat="1" ht="13.2" hidden="1" x14ac:dyDescent="0.25"/>
    <row r="379" s="32" customFormat="1" ht="13.2" hidden="1" x14ac:dyDescent="0.25"/>
    <row r="380" s="32" customFormat="1" ht="13.2" hidden="1" x14ac:dyDescent="0.25"/>
    <row r="381" s="32" customFormat="1" ht="13.2" hidden="1" x14ac:dyDescent="0.25"/>
    <row r="382" s="32" customFormat="1" ht="13.2" hidden="1" x14ac:dyDescent="0.25"/>
    <row r="383" s="32" customFormat="1" ht="13.2" hidden="1" x14ac:dyDescent="0.25"/>
    <row r="384" s="32" customFormat="1" ht="13.2" hidden="1" x14ac:dyDescent="0.25"/>
    <row r="385" s="32" customFormat="1" ht="13.2" hidden="1" x14ac:dyDescent="0.25"/>
    <row r="386" s="32" customFormat="1" ht="13.2" hidden="1" x14ac:dyDescent="0.25"/>
    <row r="387" s="32" customFormat="1" ht="13.2" hidden="1" x14ac:dyDescent="0.25"/>
    <row r="388" s="32" customFormat="1" ht="13.2" hidden="1" x14ac:dyDescent="0.25"/>
    <row r="389" s="32" customFormat="1" ht="13.2" hidden="1" x14ac:dyDescent="0.25"/>
    <row r="390" s="32" customFormat="1" ht="13.2" hidden="1" x14ac:dyDescent="0.25"/>
    <row r="391" s="32" customFormat="1" ht="13.2" hidden="1" x14ac:dyDescent="0.25"/>
    <row r="392" s="32" customFormat="1" ht="13.2" hidden="1" x14ac:dyDescent="0.25"/>
    <row r="393" s="32" customFormat="1" ht="13.2" hidden="1" x14ac:dyDescent="0.25"/>
    <row r="394" s="32" customFormat="1" ht="13.2" hidden="1" x14ac:dyDescent="0.25"/>
    <row r="395" s="32" customFormat="1" ht="13.2" hidden="1" x14ac:dyDescent="0.25"/>
    <row r="396" s="32" customFormat="1" ht="13.2" hidden="1" x14ac:dyDescent="0.25"/>
    <row r="397" s="32" customFormat="1" ht="13.2" hidden="1" x14ac:dyDescent="0.25"/>
    <row r="398" s="32" customFormat="1" ht="13.2" hidden="1" x14ac:dyDescent="0.25"/>
    <row r="399" s="32" customFormat="1" ht="13.2" hidden="1" x14ac:dyDescent="0.25"/>
    <row r="400" s="32" customFormat="1" ht="13.2" hidden="1" x14ac:dyDescent="0.25"/>
    <row r="401" s="32" customFormat="1" ht="13.2" hidden="1" x14ac:dyDescent="0.25"/>
    <row r="402" s="32" customFormat="1" ht="13.2" hidden="1" x14ac:dyDescent="0.25"/>
    <row r="403" s="32" customFormat="1" ht="13.2" hidden="1" x14ac:dyDescent="0.25"/>
    <row r="404" s="32" customFormat="1" ht="13.2" hidden="1" x14ac:dyDescent="0.25"/>
    <row r="405" s="32" customFormat="1" ht="13.2" hidden="1" x14ac:dyDescent="0.25"/>
    <row r="406" s="32" customFormat="1" ht="13.2" hidden="1" x14ac:dyDescent="0.25"/>
    <row r="407" s="32" customFormat="1" ht="13.2" hidden="1" x14ac:dyDescent="0.25"/>
    <row r="408" s="32" customFormat="1" ht="13.2" hidden="1" x14ac:dyDescent="0.25"/>
    <row r="409" s="32" customFormat="1" ht="13.2" hidden="1" x14ac:dyDescent="0.25"/>
    <row r="410" s="32" customFormat="1" ht="13.2" hidden="1" x14ac:dyDescent="0.25"/>
    <row r="411" s="32" customFormat="1" ht="13.2" hidden="1" x14ac:dyDescent="0.25"/>
    <row r="412" s="32" customFormat="1" ht="13.2" hidden="1" x14ac:dyDescent="0.25"/>
    <row r="413" s="32" customFormat="1" ht="13.2" hidden="1" x14ac:dyDescent="0.25"/>
    <row r="414" s="32" customFormat="1" ht="13.2" hidden="1" x14ac:dyDescent="0.25"/>
    <row r="415" s="32" customFormat="1" ht="13.2" hidden="1" x14ac:dyDescent="0.25"/>
    <row r="416" s="32" customFormat="1" ht="13.2" hidden="1" x14ac:dyDescent="0.25"/>
    <row r="417" s="32" customFormat="1" ht="13.2" hidden="1" x14ac:dyDescent="0.25"/>
    <row r="418" s="32" customFormat="1" ht="13.2" hidden="1" x14ac:dyDescent="0.25"/>
    <row r="419" s="32" customFormat="1" ht="13.2" hidden="1" x14ac:dyDescent="0.25"/>
    <row r="420" s="32" customFormat="1" ht="13.2" hidden="1" x14ac:dyDescent="0.25"/>
    <row r="421" s="32" customFormat="1" ht="13.2" hidden="1" x14ac:dyDescent="0.25"/>
    <row r="422" s="32" customFormat="1" ht="13.2" hidden="1" x14ac:dyDescent="0.25"/>
    <row r="423" s="32" customFormat="1" ht="13.2" hidden="1" x14ac:dyDescent="0.25"/>
    <row r="424" s="32" customFormat="1" ht="13.2" hidden="1" x14ac:dyDescent="0.25"/>
    <row r="425" s="32" customFormat="1" ht="13.2" hidden="1" x14ac:dyDescent="0.25"/>
    <row r="426" s="32" customFormat="1" ht="13.2" hidden="1" x14ac:dyDescent="0.25"/>
    <row r="427" s="32" customFormat="1" ht="13.2" hidden="1" x14ac:dyDescent="0.25"/>
    <row r="428" s="32" customFormat="1" ht="13.2" hidden="1" x14ac:dyDescent="0.25"/>
    <row r="429" s="32" customFormat="1" ht="13.2" hidden="1" x14ac:dyDescent="0.25"/>
    <row r="430" s="32" customFormat="1" ht="13.2" hidden="1" x14ac:dyDescent="0.25"/>
    <row r="431" s="32" customFormat="1" ht="13.2" hidden="1" x14ac:dyDescent="0.25"/>
    <row r="432" s="32" customFormat="1" ht="13.2" hidden="1" x14ac:dyDescent="0.25"/>
    <row r="433" s="32" customFormat="1" ht="13.2" hidden="1" x14ac:dyDescent="0.25"/>
    <row r="434" s="32" customFormat="1" ht="13.2" hidden="1" x14ac:dyDescent="0.25"/>
    <row r="435" s="32" customFormat="1" ht="13.2" hidden="1" x14ac:dyDescent="0.25"/>
    <row r="436" s="32" customFormat="1" ht="13.2" hidden="1" x14ac:dyDescent="0.25"/>
    <row r="437" s="32" customFormat="1" ht="13.2" hidden="1" x14ac:dyDescent="0.25"/>
    <row r="438" s="32" customFormat="1" ht="13.2" hidden="1" x14ac:dyDescent="0.25"/>
    <row r="439" s="32" customFormat="1" ht="13.2" hidden="1" x14ac:dyDescent="0.25"/>
    <row r="440" s="32" customFormat="1" ht="13.2" hidden="1" x14ac:dyDescent="0.25"/>
    <row r="441" s="32" customFormat="1" ht="13.2" hidden="1" x14ac:dyDescent="0.25"/>
    <row r="442" s="32" customFormat="1" ht="13.2" hidden="1" x14ac:dyDescent="0.25"/>
    <row r="443" s="32" customFormat="1" ht="13.2" hidden="1" x14ac:dyDescent="0.25"/>
    <row r="444" s="32" customFormat="1" ht="13.2" hidden="1" x14ac:dyDescent="0.25"/>
    <row r="445" s="32" customFormat="1" ht="13.2" hidden="1" x14ac:dyDescent="0.25"/>
    <row r="446" s="32" customFormat="1" ht="13.2" hidden="1" x14ac:dyDescent="0.25"/>
    <row r="447" s="32" customFormat="1" ht="13.2" hidden="1" x14ac:dyDescent="0.25"/>
    <row r="448" s="32" customFormat="1" ht="13.2" hidden="1" x14ac:dyDescent="0.25"/>
    <row r="449" s="32" customFormat="1" ht="13.2" hidden="1" x14ac:dyDescent="0.25"/>
    <row r="450" s="32" customFormat="1" ht="13.2" hidden="1" x14ac:dyDescent="0.25"/>
    <row r="451" s="32" customFormat="1" ht="13.2" hidden="1" x14ac:dyDescent="0.25"/>
    <row r="452" s="32" customFormat="1" ht="13.2" hidden="1" x14ac:dyDescent="0.25"/>
    <row r="453" s="32" customFormat="1" ht="13.2" hidden="1" x14ac:dyDescent="0.25"/>
    <row r="454" s="32" customFormat="1" ht="13.2" hidden="1" x14ac:dyDescent="0.25"/>
    <row r="455" s="32" customFormat="1" ht="13.2" hidden="1" x14ac:dyDescent="0.25"/>
    <row r="456" s="32" customFormat="1" ht="13.2" hidden="1" x14ac:dyDescent="0.25"/>
    <row r="457" s="32" customFormat="1" ht="13.2" hidden="1" x14ac:dyDescent="0.25"/>
    <row r="458" s="32" customFormat="1" ht="13.2" hidden="1" x14ac:dyDescent="0.25"/>
    <row r="459" s="32" customFormat="1" ht="13.2" hidden="1" x14ac:dyDescent="0.25"/>
    <row r="460" s="32" customFormat="1" ht="13.2" hidden="1" x14ac:dyDescent="0.25"/>
    <row r="461" s="32" customFormat="1" ht="13.2" hidden="1" x14ac:dyDescent="0.25"/>
    <row r="462" s="32" customFormat="1" ht="13.2" hidden="1" x14ac:dyDescent="0.25"/>
    <row r="463" s="32" customFormat="1" ht="13.2" hidden="1" x14ac:dyDescent="0.25"/>
    <row r="464" s="32" customFormat="1" ht="13.2" hidden="1" x14ac:dyDescent="0.25"/>
    <row r="465" s="32" customFormat="1" ht="13.2" hidden="1" x14ac:dyDescent="0.25"/>
    <row r="466" s="32" customFormat="1" ht="13.2" hidden="1" x14ac:dyDescent="0.25"/>
    <row r="467" s="32" customFormat="1" ht="13.2" hidden="1" x14ac:dyDescent="0.25"/>
    <row r="468" s="32" customFormat="1" ht="13.2" hidden="1" x14ac:dyDescent="0.25"/>
    <row r="469" s="32" customFormat="1" ht="13.2" hidden="1" x14ac:dyDescent="0.25"/>
    <row r="470" s="32" customFormat="1" ht="13.2" hidden="1" x14ac:dyDescent="0.25"/>
    <row r="471" s="32" customFormat="1" ht="13.2" hidden="1" x14ac:dyDescent="0.25"/>
    <row r="472" s="32" customFormat="1" ht="13.2" hidden="1" x14ac:dyDescent="0.25"/>
    <row r="473" s="32" customFormat="1" ht="13.2" hidden="1" x14ac:dyDescent="0.25"/>
    <row r="474" s="32" customFormat="1" ht="13.2" hidden="1" x14ac:dyDescent="0.25"/>
    <row r="475" s="32" customFormat="1" ht="13.2" hidden="1" x14ac:dyDescent="0.25"/>
    <row r="476" s="32" customFormat="1" ht="13.2" hidden="1" x14ac:dyDescent="0.25"/>
    <row r="477" s="32" customFormat="1" ht="13.2" hidden="1" x14ac:dyDescent="0.25"/>
    <row r="478" s="32" customFormat="1" ht="13.2" hidden="1" x14ac:dyDescent="0.25"/>
    <row r="479" s="32" customFormat="1" ht="13.2" hidden="1" x14ac:dyDescent="0.25"/>
    <row r="480" s="32" customFormat="1" ht="13.2" hidden="1" x14ac:dyDescent="0.25"/>
    <row r="481" s="32" customFormat="1" ht="13.2" hidden="1" x14ac:dyDescent="0.25"/>
    <row r="482" s="32" customFormat="1" ht="13.2" hidden="1" x14ac:dyDescent="0.25"/>
    <row r="483" s="32" customFormat="1" ht="13.2" hidden="1" x14ac:dyDescent="0.25"/>
    <row r="484" s="32" customFormat="1" ht="13.2" hidden="1" x14ac:dyDescent="0.25"/>
    <row r="485" s="32" customFormat="1" ht="13.2" hidden="1" x14ac:dyDescent="0.25"/>
    <row r="486" s="32" customFormat="1" ht="13.2" hidden="1" x14ac:dyDescent="0.25"/>
    <row r="487" s="32" customFormat="1" ht="13.2" hidden="1" x14ac:dyDescent="0.25"/>
    <row r="488" s="32" customFormat="1" ht="13.2" hidden="1" x14ac:dyDescent="0.25"/>
    <row r="489" s="32" customFormat="1" ht="13.2" hidden="1" x14ac:dyDescent="0.25"/>
    <row r="490" s="32" customFormat="1" ht="13.2" hidden="1" x14ac:dyDescent="0.25"/>
    <row r="491" s="32" customFormat="1" ht="13.2" hidden="1" x14ac:dyDescent="0.25"/>
    <row r="492" s="32" customFormat="1" ht="13.2" hidden="1" x14ac:dyDescent="0.25"/>
    <row r="493" s="32" customFormat="1" ht="13.2" hidden="1" x14ac:dyDescent="0.25"/>
    <row r="494" s="32" customFormat="1" ht="13.2" hidden="1" x14ac:dyDescent="0.25"/>
    <row r="495" s="32" customFormat="1" ht="13.2" hidden="1" x14ac:dyDescent="0.25"/>
    <row r="496" s="32" customFormat="1" ht="13.2" hidden="1" x14ac:dyDescent="0.25"/>
    <row r="497" s="32" customFormat="1" ht="13.2" hidden="1" x14ac:dyDescent="0.25"/>
    <row r="498" s="32" customFormat="1" ht="13.2" hidden="1" x14ac:dyDescent="0.25"/>
    <row r="499" s="32" customFormat="1" ht="13.2" hidden="1" x14ac:dyDescent="0.25"/>
    <row r="500" s="32" customFormat="1" ht="13.2" hidden="1" x14ac:dyDescent="0.25"/>
    <row r="501" s="32" customFormat="1" ht="13.2" hidden="1" x14ac:dyDescent="0.25"/>
    <row r="502" s="32" customFormat="1" ht="13.2" hidden="1" x14ac:dyDescent="0.25"/>
    <row r="503" s="32" customFormat="1" ht="13.2" hidden="1" x14ac:dyDescent="0.25"/>
    <row r="504" s="32" customFormat="1" ht="13.2" hidden="1" x14ac:dyDescent="0.25"/>
    <row r="505" s="32" customFormat="1" ht="13.2" hidden="1" x14ac:dyDescent="0.25"/>
    <row r="506" s="32" customFormat="1" ht="13.2" hidden="1" x14ac:dyDescent="0.25"/>
    <row r="507" s="32" customFormat="1" ht="13.2" hidden="1" x14ac:dyDescent="0.25"/>
    <row r="508" s="32" customFormat="1" ht="13.2" hidden="1" x14ac:dyDescent="0.25"/>
    <row r="509" s="32" customFormat="1" ht="13.2" hidden="1" x14ac:dyDescent="0.25"/>
    <row r="510" s="32" customFormat="1" ht="13.2" hidden="1" x14ac:dyDescent="0.25"/>
    <row r="511" s="32" customFormat="1" ht="13.2" hidden="1" x14ac:dyDescent="0.25"/>
    <row r="512" s="32" customFormat="1" ht="13.2" hidden="1" x14ac:dyDescent="0.25"/>
    <row r="513" s="32" customFormat="1" ht="13.2" hidden="1" x14ac:dyDescent="0.25"/>
    <row r="514" s="32" customFormat="1" ht="13.2" hidden="1" x14ac:dyDescent="0.25"/>
    <row r="515" s="32" customFormat="1" ht="13.2" hidden="1" x14ac:dyDescent="0.25"/>
    <row r="516" s="32" customFormat="1" ht="13.2" hidden="1" x14ac:dyDescent="0.25"/>
    <row r="517" s="32" customFormat="1" ht="13.2" hidden="1" x14ac:dyDescent="0.25"/>
    <row r="518" s="32" customFormat="1" ht="13.2" hidden="1" x14ac:dyDescent="0.25"/>
    <row r="519" s="32" customFormat="1" ht="13.2" hidden="1" x14ac:dyDescent="0.25"/>
    <row r="520" s="32" customFormat="1" ht="13.2" hidden="1" x14ac:dyDescent="0.25"/>
    <row r="521" s="32" customFormat="1" ht="13.2" hidden="1" x14ac:dyDescent="0.25"/>
    <row r="522" s="32" customFormat="1" ht="13.2" hidden="1" x14ac:dyDescent="0.25"/>
    <row r="523" s="32" customFormat="1" ht="13.2" hidden="1" x14ac:dyDescent="0.25"/>
    <row r="524" s="32" customFormat="1" ht="13.2" hidden="1" x14ac:dyDescent="0.25"/>
    <row r="525" s="32" customFormat="1" ht="13.2" hidden="1" x14ac:dyDescent="0.25"/>
    <row r="526" s="32" customFormat="1" ht="13.2" hidden="1" x14ac:dyDescent="0.25"/>
    <row r="527" s="32" customFormat="1" ht="13.2" hidden="1" x14ac:dyDescent="0.25"/>
    <row r="528" s="32" customFormat="1" ht="13.2" hidden="1" x14ac:dyDescent="0.25"/>
    <row r="529" s="32" customFormat="1" ht="13.2" hidden="1" x14ac:dyDescent="0.25"/>
    <row r="530" s="32" customFormat="1" ht="13.2" hidden="1" x14ac:dyDescent="0.25"/>
    <row r="531" s="32" customFormat="1" ht="13.2" hidden="1" x14ac:dyDescent="0.25"/>
    <row r="532" s="32" customFormat="1" ht="13.2" hidden="1" x14ac:dyDescent="0.25"/>
    <row r="533" s="32" customFormat="1" ht="13.2" hidden="1" x14ac:dyDescent="0.25"/>
    <row r="534" s="32" customFormat="1" ht="13.2" hidden="1" x14ac:dyDescent="0.25"/>
    <row r="535" s="32" customFormat="1" ht="13.2" hidden="1" x14ac:dyDescent="0.25"/>
    <row r="536" s="32" customFormat="1" ht="13.2" hidden="1" x14ac:dyDescent="0.25"/>
    <row r="537" s="32" customFormat="1" ht="13.2" hidden="1" x14ac:dyDescent="0.25"/>
    <row r="538" s="32" customFormat="1" ht="13.2" hidden="1" x14ac:dyDescent="0.25"/>
    <row r="539" s="32" customFormat="1" ht="13.2" hidden="1" x14ac:dyDescent="0.25"/>
    <row r="540" s="32" customFormat="1" ht="13.2" hidden="1" x14ac:dyDescent="0.25"/>
    <row r="541" s="32" customFormat="1" ht="13.2" hidden="1" x14ac:dyDescent="0.25"/>
    <row r="542" s="32" customFormat="1" ht="13.2" hidden="1" x14ac:dyDescent="0.25"/>
    <row r="543" s="32" customFormat="1" ht="13.2" hidden="1" x14ac:dyDescent="0.25"/>
    <row r="544" s="32" customFormat="1" ht="13.2" hidden="1" x14ac:dyDescent="0.25"/>
    <row r="545" s="32" customFormat="1" ht="13.2" hidden="1" x14ac:dyDescent="0.25"/>
    <row r="546" s="32" customFormat="1" ht="13.2" hidden="1" x14ac:dyDescent="0.25"/>
    <row r="547" s="32" customFormat="1" ht="13.2" hidden="1" x14ac:dyDescent="0.25"/>
    <row r="548" s="32" customFormat="1" ht="13.2" hidden="1" x14ac:dyDescent="0.25"/>
    <row r="549" s="32" customFormat="1" ht="13.2" hidden="1" x14ac:dyDescent="0.25"/>
    <row r="550" s="32" customFormat="1" ht="13.2" hidden="1" x14ac:dyDescent="0.25"/>
    <row r="551" s="32" customFormat="1" ht="13.2" hidden="1" x14ac:dyDescent="0.25"/>
    <row r="552" s="32" customFormat="1" ht="13.2" hidden="1" x14ac:dyDescent="0.25"/>
    <row r="553" s="32" customFormat="1" ht="13.2" hidden="1" x14ac:dyDescent="0.25"/>
    <row r="554" s="32" customFormat="1" ht="13.2" hidden="1" x14ac:dyDescent="0.25"/>
    <row r="555" s="32" customFormat="1" ht="13.2" hidden="1" x14ac:dyDescent="0.25"/>
    <row r="556" s="32" customFormat="1" ht="13.2" hidden="1" x14ac:dyDescent="0.25"/>
    <row r="557" s="32" customFormat="1" ht="13.2" hidden="1" x14ac:dyDescent="0.25"/>
    <row r="558" s="32" customFormat="1" ht="13.2" hidden="1" x14ac:dyDescent="0.25"/>
    <row r="559" s="32" customFormat="1" ht="13.2" hidden="1" x14ac:dyDescent="0.25"/>
    <row r="560" s="32" customFormat="1" ht="13.2" hidden="1" x14ac:dyDescent="0.25"/>
    <row r="561" s="32" customFormat="1" ht="13.2" hidden="1" x14ac:dyDescent="0.25"/>
    <row r="562" s="32" customFormat="1" ht="13.2" hidden="1" x14ac:dyDescent="0.25"/>
    <row r="563" s="32" customFormat="1" ht="13.2" hidden="1" x14ac:dyDescent="0.25"/>
    <row r="564" s="32" customFormat="1" ht="13.2" hidden="1" x14ac:dyDescent="0.25"/>
    <row r="565" s="32" customFormat="1" ht="13.2" hidden="1" x14ac:dyDescent="0.25"/>
    <row r="566" s="32" customFormat="1" ht="13.2" hidden="1" x14ac:dyDescent="0.25"/>
    <row r="567" s="32" customFormat="1" ht="13.2" hidden="1" x14ac:dyDescent="0.25"/>
    <row r="568" s="32" customFormat="1" ht="13.2" hidden="1" x14ac:dyDescent="0.25"/>
    <row r="569" s="32" customFormat="1" ht="13.2" hidden="1" x14ac:dyDescent="0.25"/>
    <row r="570" s="32" customFormat="1" ht="13.2" hidden="1" x14ac:dyDescent="0.25"/>
    <row r="571" s="32" customFormat="1" ht="13.2" hidden="1" x14ac:dyDescent="0.25"/>
    <row r="572" s="32" customFormat="1" ht="13.2" hidden="1" x14ac:dyDescent="0.25"/>
    <row r="573" s="32" customFormat="1" ht="13.2" hidden="1" x14ac:dyDescent="0.25"/>
    <row r="574" s="32" customFormat="1" ht="13.2" hidden="1" x14ac:dyDescent="0.25"/>
    <row r="575" s="32" customFormat="1" ht="13.2" hidden="1" x14ac:dyDescent="0.25"/>
    <row r="576" s="32" customFormat="1" ht="13.2" hidden="1" x14ac:dyDescent="0.25"/>
    <row r="577" s="32" customFormat="1" ht="13.2" hidden="1" x14ac:dyDescent="0.25"/>
    <row r="578" s="32" customFormat="1" ht="13.2" hidden="1" x14ac:dyDescent="0.25"/>
    <row r="579" s="32" customFormat="1" ht="13.2" hidden="1" x14ac:dyDescent="0.25"/>
    <row r="580" s="32" customFormat="1" ht="13.2" hidden="1" x14ac:dyDescent="0.25"/>
    <row r="581" s="32" customFormat="1" ht="13.2" hidden="1" x14ac:dyDescent="0.25"/>
    <row r="582" s="32" customFormat="1" ht="13.2" hidden="1" x14ac:dyDescent="0.25"/>
    <row r="583" s="32" customFormat="1" ht="13.2" hidden="1" x14ac:dyDescent="0.25"/>
    <row r="584" s="32" customFormat="1" ht="13.2" hidden="1" x14ac:dyDescent="0.25"/>
    <row r="585" s="32" customFormat="1" ht="13.2" hidden="1" x14ac:dyDescent="0.25"/>
    <row r="586" s="32" customFormat="1" ht="13.2" hidden="1" x14ac:dyDescent="0.25"/>
    <row r="587" s="32" customFormat="1" ht="13.2" hidden="1" x14ac:dyDescent="0.25"/>
    <row r="588" s="32" customFormat="1" ht="13.2" hidden="1" x14ac:dyDescent="0.25"/>
    <row r="589" s="32" customFormat="1" ht="13.2" hidden="1" x14ac:dyDescent="0.25"/>
    <row r="590" s="32" customFormat="1" ht="13.2" hidden="1" x14ac:dyDescent="0.25"/>
    <row r="591" s="32" customFormat="1" ht="13.2" hidden="1" x14ac:dyDescent="0.25"/>
    <row r="592" s="32" customFormat="1" ht="13.2" hidden="1" x14ac:dyDescent="0.25"/>
    <row r="593" s="32" customFormat="1" ht="13.2" hidden="1" x14ac:dyDescent="0.25"/>
    <row r="594" s="32" customFormat="1" ht="13.2" hidden="1" x14ac:dyDescent="0.25"/>
    <row r="595" s="32" customFormat="1" ht="13.2" hidden="1" x14ac:dyDescent="0.25"/>
    <row r="596" s="32" customFormat="1" ht="13.2" hidden="1" x14ac:dyDescent="0.25"/>
    <row r="597" s="32" customFormat="1" ht="13.2" hidden="1" x14ac:dyDescent="0.25"/>
    <row r="598" s="32" customFormat="1" ht="13.2" hidden="1" x14ac:dyDescent="0.25"/>
    <row r="599" s="32" customFormat="1" ht="13.2" hidden="1" x14ac:dyDescent="0.25"/>
    <row r="600" s="32" customFormat="1" ht="13.2" hidden="1" x14ac:dyDescent="0.25"/>
    <row r="601" s="32" customFormat="1" ht="13.2" hidden="1" x14ac:dyDescent="0.25"/>
    <row r="602" s="32" customFormat="1" ht="13.2" hidden="1" x14ac:dyDescent="0.25"/>
    <row r="603" s="32" customFormat="1" ht="13.2" hidden="1" x14ac:dyDescent="0.25"/>
    <row r="604" s="32" customFormat="1" ht="13.2" hidden="1" x14ac:dyDescent="0.25"/>
    <row r="605" s="32" customFormat="1" ht="13.2" hidden="1" x14ac:dyDescent="0.25"/>
    <row r="606" s="32" customFormat="1" ht="13.2" hidden="1" x14ac:dyDescent="0.25"/>
    <row r="607" s="32" customFormat="1" ht="13.2" hidden="1" x14ac:dyDescent="0.25"/>
    <row r="608" s="32" customFormat="1" ht="13.2" hidden="1" x14ac:dyDescent="0.25"/>
    <row r="609" s="32" customFormat="1" ht="13.2" hidden="1" x14ac:dyDescent="0.25"/>
    <row r="610" s="32" customFormat="1" ht="13.2" hidden="1" x14ac:dyDescent="0.25"/>
    <row r="611" s="32" customFormat="1" ht="13.2" hidden="1" x14ac:dyDescent="0.25"/>
    <row r="612" s="32" customFormat="1" ht="13.2" hidden="1" x14ac:dyDescent="0.25"/>
    <row r="613" s="32" customFormat="1" ht="13.2" hidden="1" x14ac:dyDescent="0.25"/>
    <row r="614" s="32" customFormat="1" ht="13.2" hidden="1" x14ac:dyDescent="0.25"/>
    <row r="615" s="32" customFormat="1" ht="13.2" hidden="1" x14ac:dyDescent="0.25"/>
    <row r="616" s="32" customFormat="1" ht="13.2" hidden="1" x14ac:dyDescent="0.25"/>
    <row r="617" s="32" customFormat="1" ht="13.2" hidden="1" x14ac:dyDescent="0.25"/>
    <row r="618" s="32" customFormat="1" ht="13.2" hidden="1" x14ac:dyDescent="0.25"/>
    <row r="619" s="32" customFormat="1" ht="13.2" hidden="1" x14ac:dyDescent="0.25"/>
    <row r="620" s="32" customFormat="1" ht="13.2" hidden="1" x14ac:dyDescent="0.25"/>
    <row r="621" s="32" customFormat="1" ht="13.2" hidden="1" x14ac:dyDescent="0.25"/>
    <row r="622" s="32" customFormat="1" ht="12.75" hidden="1" customHeight="1" x14ac:dyDescent="0.25"/>
    <row r="623" s="32" customFormat="1" ht="12.75" hidden="1" customHeight="1" x14ac:dyDescent="0.25"/>
    <row r="624" s="32" customFormat="1" ht="12.75" hidden="1" customHeight="1" x14ac:dyDescent="0.25"/>
    <row r="625" s="32" customFormat="1" ht="12.75" hidden="1" customHeight="1" x14ac:dyDescent="0.25"/>
    <row r="626" s="32" customFormat="1" ht="12.75" hidden="1" customHeight="1" x14ac:dyDescent="0.25"/>
    <row r="627" s="32" customFormat="1" ht="12.75" hidden="1" customHeight="1" x14ac:dyDescent="0.25"/>
    <row r="628" s="32" customFormat="1" ht="12.75" hidden="1" customHeight="1" x14ac:dyDescent="0.25"/>
    <row r="629" s="32" customFormat="1" ht="12.75" hidden="1" customHeight="1" x14ac:dyDescent="0.25"/>
    <row r="630" s="32" customFormat="1" ht="12.75" hidden="1" customHeight="1" x14ac:dyDescent="0.25"/>
    <row r="631" s="32" customFormat="1" ht="12.75" hidden="1" customHeight="1" x14ac:dyDescent="0.25"/>
    <row r="632" s="32" customFormat="1" ht="12.75" hidden="1" customHeight="1" x14ac:dyDescent="0.25"/>
    <row r="633" s="32" customFormat="1" ht="12.75" hidden="1" customHeight="1" x14ac:dyDescent="0.25"/>
    <row r="634" s="32" customFormat="1" ht="12.75" hidden="1" customHeight="1" x14ac:dyDescent="0.25"/>
    <row r="635" s="32" customFormat="1" ht="12.75" hidden="1" customHeight="1" x14ac:dyDescent="0.25"/>
    <row r="636" s="32" customFormat="1" ht="12.75" hidden="1" customHeight="1" x14ac:dyDescent="0.25"/>
    <row r="637" s="32" customFormat="1" ht="12.75" hidden="1" customHeight="1" x14ac:dyDescent="0.25"/>
    <row r="638" s="32" customFormat="1" ht="12.75" hidden="1" customHeight="1" x14ac:dyDescent="0.25"/>
    <row r="639" s="32" customFormat="1" ht="12.75" hidden="1" customHeight="1" x14ac:dyDescent="0.25"/>
    <row r="640" s="32" customFormat="1" ht="12.75" hidden="1" customHeight="1" x14ac:dyDescent="0.25"/>
    <row r="641" s="32" customFormat="1" ht="12.75" hidden="1" customHeight="1" x14ac:dyDescent="0.25"/>
    <row r="642" s="32" customFormat="1" ht="12.75" hidden="1" customHeight="1" x14ac:dyDescent="0.25"/>
    <row r="643" s="32" customFormat="1" ht="12.75" hidden="1" customHeight="1" x14ac:dyDescent="0.25"/>
    <row r="644" s="32" customFormat="1" ht="12.75" hidden="1" customHeight="1" x14ac:dyDescent="0.25"/>
    <row r="645" s="32" customFormat="1" ht="12.75" hidden="1" customHeight="1" x14ac:dyDescent="0.25"/>
    <row r="646" s="32" customFormat="1" ht="12.75" hidden="1" customHeight="1" x14ac:dyDescent="0.25"/>
    <row r="647" s="32" customFormat="1" ht="12.75" hidden="1" customHeight="1" x14ac:dyDescent="0.25"/>
    <row r="648" s="32" customFormat="1" ht="12.75" hidden="1" customHeight="1" x14ac:dyDescent="0.25"/>
    <row r="649" s="32" customFormat="1" ht="12.75" hidden="1" customHeight="1" x14ac:dyDescent="0.25"/>
    <row r="650" s="32" customFormat="1" ht="12.75" hidden="1" customHeight="1" x14ac:dyDescent="0.25"/>
  </sheetData>
  <sheetProtection algorithmName="SHA-512" hashValue="b8AUgk4/WL/r/ng/8zhshRYNRSIkEJ5hGIqwoONnNybF9u9CZoKtHYin3v/Usl3v5nmLE2Hj4QXFC2hNGb55fg==" saltValue="Hju4F4YUDhT5l8dKq+/EnA==" spinCount="100000" sheet="1" objects="1" scenarios="1" selectLockedCells="1"/>
  <mergeCells count="243">
    <mergeCell ref="A52:C52"/>
    <mergeCell ref="E52:F52"/>
    <mergeCell ref="G52:H52"/>
    <mergeCell ref="I52:J52"/>
    <mergeCell ref="K52:L52"/>
    <mergeCell ref="M52:N52"/>
    <mergeCell ref="C50:D50"/>
    <mergeCell ref="E50:F50"/>
    <mergeCell ref="G50:H50"/>
    <mergeCell ref="I50:J50"/>
    <mergeCell ref="K50:L50"/>
    <mergeCell ref="M50:N50"/>
    <mergeCell ref="C51:D51"/>
    <mergeCell ref="E51:F51"/>
    <mergeCell ref="G51:H51"/>
    <mergeCell ref="I51:J51"/>
    <mergeCell ref="K51:L51"/>
    <mergeCell ref="M51:N51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C45:D45"/>
    <mergeCell ref="E45:F45"/>
    <mergeCell ref="G45:H45"/>
    <mergeCell ref="I45:J45"/>
    <mergeCell ref="K45:L45"/>
    <mergeCell ref="M45:N45"/>
    <mergeCell ref="C46:D46"/>
    <mergeCell ref="E46:F46"/>
    <mergeCell ref="G46:H46"/>
    <mergeCell ref="I46:J46"/>
    <mergeCell ref="K46:L46"/>
    <mergeCell ref="M46:N46"/>
    <mergeCell ref="C38:D38"/>
    <mergeCell ref="E38:F38"/>
    <mergeCell ref="G38:H38"/>
    <mergeCell ref="I38:J38"/>
    <mergeCell ref="K38:L38"/>
    <mergeCell ref="M38:N38"/>
    <mergeCell ref="C42:D42"/>
    <mergeCell ref="E42:F42"/>
    <mergeCell ref="G42:H42"/>
    <mergeCell ref="I42:J42"/>
    <mergeCell ref="K42:L42"/>
    <mergeCell ref="M42:N42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  <mergeCell ref="C28:D28"/>
    <mergeCell ref="E28:F28"/>
    <mergeCell ref="G28:H28"/>
    <mergeCell ref="I28:J28"/>
    <mergeCell ref="K28:L28"/>
    <mergeCell ref="M28:N28"/>
    <mergeCell ref="C29:D29"/>
    <mergeCell ref="E29:F29"/>
    <mergeCell ref="G29:H29"/>
    <mergeCell ref="I29:J29"/>
    <mergeCell ref="K29:L29"/>
    <mergeCell ref="M29:N29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B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A13:E13"/>
    <mergeCell ref="F13:N13"/>
    <mergeCell ref="A14:D14"/>
    <mergeCell ref="E14:J14"/>
    <mergeCell ref="K14:N14"/>
    <mergeCell ref="A12:N12"/>
    <mergeCell ref="B15:D15"/>
    <mergeCell ref="E15:F15"/>
    <mergeCell ref="G15:H15"/>
    <mergeCell ref="I15:J15"/>
    <mergeCell ref="K15:L15"/>
    <mergeCell ref="M15:N15"/>
    <mergeCell ref="H6:I6"/>
    <mergeCell ref="K6:L6"/>
    <mergeCell ref="B7:F7"/>
    <mergeCell ref="H7:I7"/>
    <mergeCell ref="B8:F8"/>
    <mergeCell ref="H8:I8"/>
    <mergeCell ref="B9:F9"/>
    <mergeCell ref="H9:I9"/>
    <mergeCell ref="B11:N11"/>
    <mergeCell ref="C47:D47"/>
    <mergeCell ref="E47:F47"/>
    <mergeCell ref="G47:H47"/>
    <mergeCell ref="I47:J47"/>
    <mergeCell ref="K47:L47"/>
    <mergeCell ref="M47:N47"/>
    <mergeCell ref="C41:D41"/>
    <mergeCell ref="E41:F41"/>
    <mergeCell ref="G41:H41"/>
    <mergeCell ref="I41:J41"/>
    <mergeCell ref="K41:L41"/>
    <mergeCell ref="M41:N41"/>
    <mergeCell ref="C43:D43"/>
    <mergeCell ref="E43:F43"/>
    <mergeCell ref="G43:H43"/>
    <mergeCell ref="I43:J43"/>
    <mergeCell ref="K43:L43"/>
    <mergeCell ref="M43:N43"/>
    <mergeCell ref="C44:D44"/>
    <mergeCell ref="E44:F44"/>
    <mergeCell ref="G44:H44"/>
    <mergeCell ref="I44:J44"/>
    <mergeCell ref="K44:L44"/>
    <mergeCell ref="M44:N44"/>
  </mergeCells>
  <printOptions horizontalCentered="1"/>
  <pageMargins left="0" right="0" top="0.25" bottom="0" header="0" footer="0"/>
  <pageSetup scale="57" orientation="portrait" blackAndWhite="1" errors="blank" r:id="rId1"/>
  <ignoredErrors>
    <ignoredError sqref="D52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A6CAF0"/>
    <pageSetUpPr fitToPage="1"/>
  </sheetPr>
  <dimension ref="A1:AI100"/>
  <sheetViews>
    <sheetView showGridLines="0" zoomScale="120" zoomScaleNormal="120" workbookViewId="0"/>
  </sheetViews>
  <sheetFormatPr defaultColWidth="9.109375" defaultRowHeight="13.2" zeroHeight="1" x14ac:dyDescent="0.25"/>
  <cols>
    <col min="1" max="1" width="9.6640625" style="201" customWidth="1"/>
    <col min="2" max="12" width="8.6640625" style="201" customWidth="1"/>
    <col min="13" max="13" width="12.6640625" style="201" customWidth="1"/>
    <col min="14" max="16384" width="9.109375" style="141"/>
  </cols>
  <sheetData>
    <row r="1" spans="1:35" ht="9.6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35" s="144" customFormat="1" ht="17.399999999999999" x14ac:dyDescent="0.25">
      <c r="A2" s="142" t="s">
        <v>52</v>
      </c>
      <c r="B2" s="142"/>
      <c r="C2" s="142"/>
      <c r="D2" s="142"/>
      <c r="E2" s="143"/>
      <c r="F2" s="143"/>
      <c r="G2" s="143"/>
      <c r="H2" s="143"/>
      <c r="I2" s="143"/>
      <c r="J2" s="143"/>
      <c r="K2" s="143"/>
      <c r="L2" s="143"/>
      <c r="M2" s="143"/>
    </row>
    <row r="3" spans="1:35" s="144" customFormat="1" ht="17.399999999999999" x14ac:dyDescent="0.25">
      <c r="A3" s="145" t="s">
        <v>98</v>
      </c>
      <c r="B3" s="145"/>
      <c r="C3" s="145"/>
      <c r="D3" s="145"/>
      <c r="E3" s="146"/>
      <c r="F3" s="143"/>
      <c r="G3" s="143"/>
      <c r="H3" s="143"/>
      <c r="I3" s="143"/>
      <c r="J3" s="143"/>
      <c r="K3" s="143"/>
      <c r="L3" s="143"/>
      <c r="M3" s="143"/>
    </row>
    <row r="4" spans="1:35" s="144" customFormat="1" ht="9.9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35" s="144" customFormat="1" ht="14.4" customHeight="1" x14ac:dyDescent="0.25">
      <c r="A5" s="143" t="s">
        <v>143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35" s="144" customFormat="1" ht="14.4" customHeight="1" x14ac:dyDescent="0.25">
      <c r="A6" s="143" t="s">
        <v>181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35" s="144" customFormat="1" ht="14.4" customHeight="1" x14ac:dyDescent="0.25">
      <c r="A7" s="143" t="s">
        <v>180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35" s="144" customFormat="1" ht="9.9" customHeight="1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35" s="151" customFormat="1" ht="14.4" customHeight="1" x14ac:dyDescent="0.25">
      <c r="A9" s="147" t="s">
        <v>99</v>
      </c>
      <c r="B9" s="147"/>
      <c r="C9" s="147"/>
      <c r="D9" s="147"/>
      <c r="E9" s="147"/>
      <c r="F9" s="148"/>
      <c r="G9" s="148"/>
      <c r="H9" s="148"/>
      <c r="I9" s="147"/>
      <c r="J9" s="149"/>
      <c r="K9" s="149"/>
      <c r="L9" s="147"/>
      <c r="M9" s="147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</row>
    <row r="10" spans="1:35" s="151" customFormat="1" ht="14.4" customHeight="1" x14ac:dyDescent="0.25">
      <c r="A10" s="147" t="s">
        <v>182</v>
      </c>
      <c r="B10" s="147"/>
      <c r="C10" s="147"/>
      <c r="D10" s="147"/>
      <c r="E10" s="147"/>
      <c r="F10" s="147"/>
      <c r="G10" s="147"/>
      <c r="H10" s="147"/>
      <c r="I10" s="147"/>
      <c r="J10" s="149"/>
      <c r="K10" s="149"/>
      <c r="L10" s="147"/>
      <c r="M10" s="147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</row>
    <row r="11" spans="1:35" s="151" customFormat="1" ht="9.9" customHeight="1" x14ac:dyDescent="0.25">
      <c r="A11" s="147"/>
      <c r="B11" s="147"/>
      <c r="C11" s="147"/>
      <c r="D11" s="147"/>
      <c r="E11" s="147"/>
      <c r="F11" s="147"/>
      <c r="G11" s="147"/>
      <c r="H11" s="147"/>
      <c r="I11" s="147"/>
      <c r="J11" s="149"/>
      <c r="K11" s="149"/>
      <c r="L11" s="147"/>
      <c r="M11" s="147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</row>
    <row r="12" spans="1:35" s="144" customFormat="1" ht="14.4" customHeight="1" x14ac:dyDescent="0.25">
      <c r="A12" s="143" t="s">
        <v>137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35" s="144" customFormat="1" ht="14.4" customHeight="1" x14ac:dyDescent="0.25">
      <c r="A13" s="143" t="s">
        <v>183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35" s="144" customFormat="1" ht="9.9" customHeight="1" x14ac:dyDescent="0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35" s="144" customFormat="1" ht="14.4" customHeight="1" x14ac:dyDescent="0.25">
      <c r="A15" s="143" t="s">
        <v>184</v>
      </c>
      <c r="B15" s="143"/>
      <c r="C15" s="143"/>
      <c r="D15" s="143"/>
      <c r="E15" s="143"/>
      <c r="F15" s="152"/>
      <c r="G15" s="152"/>
      <c r="H15" s="152"/>
      <c r="I15" s="152"/>
      <c r="J15" s="143"/>
      <c r="K15" s="143"/>
      <c r="L15" s="143"/>
      <c r="M15" s="143"/>
    </row>
    <row r="16" spans="1:35" s="144" customFormat="1" ht="9.9" customHeight="1" x14ac:dyDescent="0.2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s="144" customFormat="1" ht="14.4" customHeight="1" x14ac:dyDescent="0.25">
      <c r="A17" s="153" t="s">
        <v>100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3" s="144" customFormat="1" ht="14.4" customHeight="1" x14ac:dyDescent="0.25">
      <c r="A18" s="153" t="s">
        <v>101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s="144" customFormat="1" ht="9.9" customHeight="1" x14ac:dyDescent="0.2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s="144" customFormat="1" ht="14.4" customHeight="1" x14ac:dyDescent="0.25">
      <c r="A20" s="154" t="s">
        <v>145</v>
      </c>
      <c r="B20" s="155"/>
      <c r="C20" s="155"/>
      <c r="D20" s="155"/>
      <c r="E20" s="155"/>
      <c r="F20" s="155"/>
      <c r="G20" s="146"/>
      <c r="H20" s="146"/>
      <c r="I20" s="146"/>
      <c r="J20" s="146"/>
      <c r="K20" s="146"/>
      <c r="L20" s="143"/>
      <c r="M20" s="143"/>
    </row>
    <row r="21" spans="1:13" s="144" customFormat="1" ht="9.9" customHeight="1" x14ac:dyDescent="0.2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s="144" customFormat="1" ht="14.4" customHeight="1" x14ac:dyDescent="0.25">
      <c r="A22" s="143" t="s">
        <v>102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s="144" customFormat="1" ht="9.9" customHeight="1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3" s="144" customFormat="1" ht="14.4" customHeight="1" x14ac:dyDescent="0.25">
      <c r="A24" s="146" t="s">
        <v>53</v>
      </c>
      <c r="B24" s="143"/>
      <c r="C24" s="143"/>
      <c r="D24" s="156" t="s">
        <v>185</v>
      </c>
      <c r="E24" s="156"/>
      <c r="F24" s="157"/>
      <c r="G24" s="157"/>
      <c r="H24" s="157"/>
      <c r="I24" s="143"/>
      <c r="J24" s="143"/>
      <c r="K24" s="143"/>
      <c r="L24" s="143"/>
      <c r="M24" s="143"/>
    </row>
    <row r="25" spans="1:13" s="144" customFormat="1" ht="14.4" customHeight="1" x14ac:dyDescent="0.25">
      <c r="A25" s="146" t="s">
        <v>54</v>
      </c>
      <c r="B25" s="143"/>
      <c r="C25" s="143"/>
      <c r="D25" s="156" t="s">
        <v>186</v>
      </c>
      <c r="E25" s="156"/>
      <c r="F25" s="156"/>
      <c r="G25" s="156"/>
      <c r="H25" s="156"/>
      <c r="I25" s="143"/>
      <c r="J25" s="143"/>
      <c r="K25" s="143"/>
      <c r="L25" s="143"/>
      <c r="M25" s="143"/>
    </row>
    <row r="26" spans="1:13" s="144" customFormat="1" ht="14.4" customHeight="1" x14ac:dyDescent="0.25">
      <c r="A26" s="146" t="s">
        <v>55</v>
      </c>
      <c r="B26" s="143"/>
      <c r="C26" s="143"/>
      <c r="D26" s="156" t="s">
        <v>187</v>
      </c>
      <c r="E26" s="158"/>
      <c r="F26" s="158"/>
      <c r="G26" s="158"/>
      <c r="H26" s="158"/>
      <c r="I26" s="158"/>
      <c r="J26" s="143"/>
      <c r="K26" s="143"/>
      <c r="L26" s="143"/>
      <c r="M26" s="143"/>
    </row>
    <row r="27" spans="1:13" s="144" customFormat="1" ht="14.4" customHeight="1" x14ac:dyDescent="0.25">
      <c r="A27" s="146" t="s">
        <v>56</v>
      </c>
      <c r="B27" s="143"/>
      <c r="C27" s="143"/>
      <c r="D27" s="156" t="s">
        <v>188</v>
      </c>
      <c r="E27" s="156"/>
      <c r="F27" s="156"/>
      <c r="G27" s="156"/>
      <c r="H27" s="156"/>
      <c r="I27" s="143"/>
      <c r="J27" s="143"/>
      <c r="K27" s="143"/>
      <c r="L27" s="143"/>
      <c r="M27" s="143"/>
    </row>
    <row r="28" spans="1:13" s="160" customFormat="1" ht="9.9" customHeight="1" x14ac:dyDescent="0.2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9"/>
      <c r="M28" s="159"/>
    </row>
    <row r="29" spans="1:13" s="144" customFormat="1" ht="14.4" customHeight="1" x14ac:dyDescent="0.25">
      <c r="A29" s="146" t="s">
        <v>57</v>
      </c>
      <c r="B29" s="143"/>
      <c r="C29" s="143"/>
      <c r="D29" s="161" t="s">
        <v>189</v>
      </c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3" s="144" customFormat="1" ht="14.4" customHeight="1" x14ac:dyDescent="0.25">
      <c r="A30" s="146" t="s">
        <v>58</v>
      </c>
      <c r="B30" s="143"/>
      <c r="C30" s="143"/>
      <c r="D30" s="143" t="s">
        <v>190</v>
      </c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s="144" customFormat="1" ht="9.9" customHeight="1" x14ac:dyDescent="0.25">
      <c r="A31" s="143"/>
      <c r="B31" s="143"/>
      <c r="C31" s="143"/>
      <c r="D31" s="143"/>
      <c r="E31" s="87"/>
      <c r="F31" s="143"/>
      <c r="G31" s="143"/>
      <c r="H31" s="143"/>
      <c r="I31" s="143"/>
      <c r="J31" s="143"/>
      <c r="K31" s="143"/>
      <c r="L31" s="143"/>
      <c r="M31" s="143"/>
    </row>
    <row r="32" spans="1:13" s="160" customFormat="1" ht="14.4" customHeight="1" x14ac:dyDescent="0.25">
      <c r="A32" s="162" t="s">
        <v>111</v>
      </c>
      <c r="B32" s="149"/>
      <c r="C32" s="149"/>
      <c r="D32" s="149"/>
      <c r="E32" s="149"/>
      <c r="F32" s="149"/>
      <c r="G32" s="157"/>
      <c r="H32" s="157"/>
      <c r="I32" s="157"/>
      <c r="J32" s="157"/>
      <c r="K32" s="157"/>
      <c r="L32" s="159"/>
      <c r="M32" s="143"/>
    </row>
    <row r="33" spans="1:13" s="160" customFormat="1" ht="9.9" customHeight="1" x14ac:dyDescent="0.2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59"/>
      <c r="M33" s="159"/>
    </row>
    <row r="34" spans="1:13" s="160" customFormat="1" ht="14.4" customHeight="1" x14ac:dyDescent="0.25">
      <c r="A34" s="163" t="s">
        <v>103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59"/>
      <c r="M34" s="159"/>
    </row>
    <row r="35" spans="1:13" s="160" customFormat="1" ht="14.4" customHeight="1" x14ac:dyDescent="0.25">
      <c r="A35" s="163" t="s">
        <v>118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59"/>
      <c r="M35" s="159"/>
    </row>
    <row r="36" spans="1:13" s="160" customFormat="1" ht="9.9" customHeight="1" x14ac:dyDescent="0.2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9"/>
      <c r="M36" s="159"/>
    </row>
    <row r="37" spans="1:13" s="160" customFormat="1" ht="14.4" customHeight="1" x14ac:dyDescent="0.25">
      <c r="A37" s="149" t="s">
        <v>191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9"/>
      <c r="M37" s="159"/>
    </row>
    <row r="38" spans="1:13" s="160" customFormat="1" ht="14.4" customHeight="1" x14ac:dyDescent="0.25">
      <c r="A38" s="162" t="s">
        <v>192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9"/>
      <c r="M38" s="159"/>
    </row>
    <row r="39" spans="1:13" s="160" customFormat="1" ht="9.9" customHeight="1" x14ac:dyDescent="0.2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59"/>
      <c r="M39" s="159"/>
    </row>
    <row r="40" spans="1:13" s="144" customFormat="1" ht="19.5" customHeight="1" x14ac:dyDescent="0.25">
      <c r="A40" s="164"/>
      <c r="B40" s="165" t="s">
        <v>223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</row>
    <row r="41" spans="1:13" s="144" customFormat="1" ht="15" customHeight="1" x14ac:dyDescent="0.25">
      <c r="A41" s="420" t="s">
        <v>45</v>
      </c>
      <c r="B41" s="168" t="s">
        <v>208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/>
    </row>
    <row r="42" spans="1:13" s="144" customFormat="1" ht="15" customHeight="1" x14ac:dyDescent="0.25">
      <c r="A42" s="421"/>
      <c r="B42" s="171" t="s">
        <v>106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3"/>
    </row>
    <row r="43" spans="1:13" s="144" customFormat="1" ht="15" customHeight="1" x14ac:dyDescent="0.25">
      <c r="A43" s="420" t="s">
        <v>46</v>
      </c>
      <c r="B43" s="169" t="s">
        <v>107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</row>
    <row r="44" spans="1:13" s="144" customFormat="1" ht="15" customHeight="1" x14ac:dyDescent="0.25">
      <c r="A44" s="421"/>
      <c r="B44" s="174" t="s">
        <v>108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/>
    </row>
    <row r="45" spans="1:13" s="144" customFormat="1" ht="15" customHeight="1" x14ac:dyDescent="0.25">
      <c r="A45" s="420" t="s">
        <v>47</v>
      </c>
      <c r="B45" s="175" t="s">
        <v>122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</row>
    <row r="46" spans="1:13" s="144" customFormat="1" ht="15" customHeight="1" x14ac:dyDescent="0.25">
      <c r="A46" s="422"/>
      <c r="B46" s="178" t="s">
        <v>109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70"/>
    </row>
    <row r="47" spans="1:13" s="144" customFormat="1" ht="15" customHeight="1" x14ac:dyDescent="0.25">
      <c r="A47" s="423"/>
      <c r="B47" s="179" t="s">
        <v>110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70"/>
    </row>
    <row r="48" spans="1:13" s="144" customFormat="1" ht="15" customHeight="1" x14ac:dyDescent="0.25">
      <c r="A48" s="421"/>
      <c r="B48" s="180" t="s">
        <v>114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3"/>
    </row>
    <row r="49" spans="1:13" s="144" customFormat="1" ht="15" customHeight="1" x14ac:dyDescent="0.25">
      <c r="A49" s="181" t="s">
        <v>48</v>
      </c>
      <c r="B49" s="182" t="s">
        <v>123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3"/>
    </row>
    <row r="50" spans="1:13" s="144" customFormat="1" ht="15" customHeight="1" x14ac:dyDescent="0.25">
      <c r="A50" s="181" t="s">
        <v>49</v>
      </c>
      <c r="B50" s="182" t="s">
        <v>124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3"/>
    </row>
    <row r="51" spans="1:13" s="144" customFormat="1" ht="15" customHeight="1" x14ac:dyDescent="0.25">
      <c r="A51" s="420" t="s">
        <v>50</v>
      </c>
      <c r="B51" s="169" t="s">
        <v>125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/>
    </row>
    <row r="52" spans="1:13" s="144" customFormat="1" ht="15" customHeight="1" x14ac:dyDescent="0.25">
      <c r="A52" s="422"/>
      <c r="B52" s="169" t="s">
        <v>113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70"/>
    </row>
    <row r="53" spans="1:13" s="144" customFormat="1" ht="15" customHeight="1" x14ac:dyDescent="0.25">
      <c r="A53" s="422"/>
      <c r="B53" s="184" t="s">
        <v>115</v>
      </c>
      <c r="C53" s="185"/>
      <c r="D53" s="185"/>
      <c r="E53" s="185"/>
      <c r="F53" s="185"/>
      <c r="G53" s="185"/>
      <c r="H53" s="185"/>
      <c r="I53" s="185"/>
      <c r="J53" s="172"/>
      <c r="K53" s="172"/>
      <c r="L53" s="172"/>
      <c r="M53" s="173"/>
    </row>
    <row r="54" spans="1:13" s="144" customFormat="1" ht="15" customHeight="1" x14ac:dyDescent="0.25">
      <c r="A54" s="420" t="s">
        <v>51</v>
      </c>
      <c r="B54" s="169" t="s">
        <v>126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70"/>
    </row>
    <row r="55" spans="1:13" s="144" customFormat="1" ht="15" customHeight="1" x14ac:dyDescent="0.25">
      <c r="A55" s="422"/>
      <c r="B55" s="169" t="s">
        <v>112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70"/>
    </row>
    <row r="56" spans="1:13" s="144" customFormat="1" ht="15" customHeight="1" x14ac:dyDescent="0.25">
      <c r="A56" s="181" t="s">
        <v>18</v>
      </c>
      <c r="B56" s="182" t="s">
        <v>129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</row>
    <row r="57" spans="1:13" s="144" customFormat="1" ht="15" customHeight="1" x14ac:dyDescent="0.25">
      <c r="A57" s="204" t="s">
        <v>19</v>
      </c>
      <c r="B57" s="176" t="s">
        <v>121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7"/>
    </row>
    <row r="58" spans="1:13" s="144" customFormat="1" ht="15" customHeight="1" x14ac:dyDescent="0.25">
      <c r="A58" s="181" t="s">
        <v>20</v>
      </c>
      <c r="B58" s="182" t="s">
        <v>130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3"/>
    </row>
    <row r="59" spans="1:13" s="144" customFormat="1" ht="15" customHeight="1" x14ac:dyDescent="0.25">
      <c r="A59" s="420" t="s">
        <v>21</v>
      </c>
      <c r="B59" s="176" t="s">
        <v>128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7"/>
    </row>
    <row r="60" spans="1:13" s="144" customFormat="1" ht="15" customHeight="1" x14ac:dyDescent="0.25">
      <c r="A60" s="421"/>
      <c r="B60" s="186" t="s">
        <v>193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3"/>
    </row>
    <row r="61" spans="1:13" s="144" customFormat="1" ht="15" customHeight="1" x14ac:dyDescent="0.25">
      <c r="A61" s="181" t="s">
        <v>22</v>
      </c>
      <c r="B61" s="182" t="s">
        <v>131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3"/>
    </row>
    <row r="62" spans="1:13" s="144" customFormat="1" ht="9.6" customHeight="1" x14ac:dyDescent="0.25">
      <c r="A62" s="187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</row>
    <row r="63" spans="1:13" s="144" customFormat="1" ht="19.2" customHeight="1" x14ac:dyDescent="0.25">
      <c r="A63" s="188"/>
      <c r="B63" s="189" t="s">
        <v>195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1"/>
    </row>
    <row r="64" spans="1:13" s="144" customFormat="1" ht="18" customHeight="1" x14ac:dyDescent="0.25">
      <c r="A64" s="181" t="s">
        <v>29</v>
      </c>
      <c r="B64" s="182" t="s">
        <v>132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3"/>
    </row>
    <row r="65" spans="1:13" s="144" customFormat="1" ht="15" customHeight="1" x14ac:dyDescent="0.25">
      <c r="A65" s="205" t="s">
        <v>30</v>
      </c>
      <c r="B65" s="172" t="s">
        <v>133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3"/>
    </row>
    <row r="66" spans="1:13" s="144" customFormat="1" ht="15" customHeight="1" x14ac:dyDescent="0.25">
      <c r="A66" s="181" t="s">
        <v>31</v>
      </c>
      <c r="B66" s="182" t="s">
        <v>134</v>
      </c>
      <c r="C66" s="182"/>
      <c r="D66" s="182"/>
      <c r="E66" s="182"/>
      <c r="F66" s="192"/>
      <c r="G66" s="192"/>
      <c r="H66" s="192"/>
      <c r="I66" s="192"/>
      <c r="J66" s="192"/>
      <c r="K66" s="192"/>
      <c r="L66" s="192"/>
      <c r="M66" s="193"/>
    </row>
    <row r="67" spans="1:13" s="144" customFormat="1" ht="15" customHeight="1" x14ac:dyDescent="0.25">
      <c r="A67" s="205" t="s">
        <v>32</v>
      </c>
      <c r="B67" s="172" t="s">
        <v>135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</row>
    <row r="68" spans="1:13" s="144" customFormat="1" ht="15" customHeight="1" x14ac:dyDescent="0.25">
      <c r="A68" s="181" t="s">
        <v>33</v>
      </c>
      <c r="B68" s="182" t="s">
        <v>136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3"/>
    </row>
    <row r="69" spans="1:13" s="144" customFormat="1" ht="15" customHeight="1" x14ac:dyDescent="0.25">
      <c r="A69" s="181" t="s">
        <v>35</v>
      </c>
      <c r="B69" s="194" t="s">
        <v>163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3"/>
    </row>
    <row r="70" spans="1:13" s="144" customFormat="1" ht="15" customHeight="1" x14ac:dyDescent="0.25">
      <c r="A70" s="205" t="s">
        <v>36</v>
      </c>
      <c r="B70" s="194" t="s">
        <v>164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3"/>
    </row>
    <row r="71" spans="1:13" s="144" customFormat="1" ht="15" customHeight="1" x14ac:dyDescent="0.25">
      <c r="A71" s="206" t="s">
        <v>38</v>
      </c>
      <c r="B71" s="169" t="s">
        <v>165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70"/>
    </row>
    <row r="72" spans="1:13" s="144" customFormat="1" ht="15" customHeight="1" x14ac:dyDescent="0.25">
      <c r="A72" s="420" t="s">
        <v>39</v>
      </c>
      <c r="B72" s="195" t="s">
        <v>138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7"/>
    </row>
    <row r="73" spans="1:13" s="144" customFormat="1" ht="15" customHeight="1" x14ac:dyDescent="0.25">
      <c r="A73" s="422"/>
      <c r="B73" s="196" t="s">
        <v>194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70"/>
    </row>
    <row r="74" spans="1:13" s="144" customFormat="1" ht="15" customHeight="1" x14ac:dyDescent="0.25">
      <c r="A74" s="420" t="s">
        <v>40</v>
      </c>
      <c r="B74" s="195" t="s">
        <v>140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7"/>
    </row>
    <row r="75" spans="1:13" s="144" customFormat="1" ht="15" customHeight="1" x14ac:dyDescent="0.25">
      <c r="A75" s="421"/>
      <c r="B75" s="184" t="s">
        <v>139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3"/>
    </row>
    <row r="76" spans="1:13" s="144" customFormat="1" ht="15" customHeight="1" x14ac:dyDescent="0.25">
      <c r="A76" s="181" t="s">
        <v>41</v>
      </c>
      <c r="B76" s="197" t="s">
        <v>141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3"/>
    </row>
    <row r="77" spans="1:13" s="144" customFormat="1" ht="15" customHeight="1" x14ac:dyDescent="0.25">
      <c r="A77" s="198" t="s">
        <v>96</v>
      </c>
      <c r="B77" s="199"/>
      <c r="C77" s="200"/>
      <c r="D77" s="200"/>
      <c r="E77" s="199"/>
      <c r="F77" s="199"/>
      <c r="G77" s="199"/>
      <c r="H77" s="199"/>
      <c r="I77" s="199"/>
      <c r="J77" s="199"/>
      <c r="K77" s="199"/>
      <c r="L77" s="199"/>
      <c r="M77" s="199"/>
    </row>
    <row r="78" spans="1:13" hidden="1" x14ac:dyDescent="0.25"/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algorithmName="SHA-512" hashValue="k6IQrdlsnBaRavVKzey++k2qjnF657+WDQqopGxnPP3VjKD6WWdlH3b81rhVTm0pAI2LbY9g3DXbCEeXMlam5w==" saltValue="trHGPhfbAa3LZexeNopo0g==" spinCount="100000" sheet="1" objects="1" scenarios="1" selectLockedCells="1"/>
  <mergeCells count="8">
    <mergeCell ref="A41:A42"/>
    <mergeCell ref="A43:A44"/>
    <mergeCell ref="A45:A48"/>
    <mergeCell ref="A72:A73"/>
    <mergeCell ref="A74:A75"/>
    <mergeCell ref="A51:A53"/>
    <mergeCell ref="A54:A55"/>
    <mergeCell ref="A59:A60"/>
  </mergeCells>
  <printOptions horizontalCentered="1"/>
  <pageMargins left="0.25" right="0.25" top="0.75" bottom="0.5" header="0" footer="0.25"/>
  <pageSetup scale="88" fitToHeight="0" orientation="portrait" blackAndWhite="1" r:id="rId1"/>
  <headerFooter>
    <oddFooter>&amp;C&amp;K000000Page &amp;P of &amp;N</oddFooter>
  </headerFooter>
  <ignoredErrors>
    <ignoredError sqref="A41:A61 A64:A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A6CAF0"/>
    <pageSetUpPr fitToPage="1"/>
  </sheetPr>
  <dimension ref="A1:AI99"/>
  <sheetViews>
    <sheetView zoomScale="120" zoomScaleNormal="120" workbookViewId="0"/>
  </sheetViews>
  <sheetFormatPr defaultColWidth="9.109375" defaultRowHeight="13.2" zeroHeight="1" x14ac:dyDescent="0.25"/>
  <cols>
    <col min="1" max="1" width="9.6640625" style="94" customWidth="1"/>
    <col min="2" max="12" width="8.6640625" style="94" customWidth="1"/>
    <col min="13" max="13" width="12.6640625" style="94" customWidth="1"/>
    <col min="14" max="16384" width="9.109375" style="93"/>
  </cols>
  <sheetData>
    <row r="1" spans="1:35" ht="9.6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35" s="95" customFormat="1" ht="17.399999999999999" x14ac:dyDescent="0.25">
      <c r="A2" s="78" t="s">
        <v>97</v>
      </c>
      <c r="B2" s="78"/>
      <c r="C2" s="78"/>
      <c r="D2" s="129"/>
      <c r="E2" s="79"/>
      <c r="F2" s="96"/>
      <c r="G2" s="96"/>
      <c r="H2" s="96"/>
      <c r="I2" s="96"/>
      <c r="J2" s="96"/>
      <c r="K2" s="96"/>
      <c r="L2" s="96"/>
      <c r="M2" s="96"/>
    </row>
    <row r="3" spans="1:35" s="95" customFormat="1" ht="17.399999999999999" x14ac:dyDescent="0.25">
      <c r="A3" s="80" t="s">
        <v>142</v>
      </c>
      <c r="B3" s="80"/>
      <c r="C3" s="80"/>
      <c r="D3" s="128"/>
      <c r="E3" s="81"/>
      <c r="F3" s="79"/>
      <c r="G3" s="79"/>
      <c r="H3" s="96"/>
      <c r="I3" s="96"/>
      <c r="J3" s="96"/>
      <c r="K3" s="96"/>
      <c r="L3" s="96"/>
      <c r="M3" s="96"/>
    </row>
    <row r="4" spans="1:35" s="95" customFormat="1" ht="9.9" customHeight="1" x14ac:dyDescent="0.25">
      <c r="A4" s="79"/>
      <c r="B4" s="79"/>
      <c r="C4" s="79"/>
      <c r="D4" s="104"/>
      <c r="E4" s="79"/>
      <c r="F4" s="79"/>
      <c r="G4" s="79"/>
      <c r="H4" s="79"/>
      <c r="I4" s="79"/>
      <c r="J4" s="79"/>
      <c r="K4" s="79"/>
      <c r="L4" s="79"/>
      <c r="M4" s="79"/>
    </row>
    <row r="5" spans="1:35" s="95" customFormat="1" ht="14.4" customHeight="1" x14ac:dyDescent="0.25">
      <c r="A5" s="79" t="s">
        <v>153</v>
      </c>
      <c r="B5" s="79"/>
      <c r="C5" s="79"/>
      <c r="D5" s="104"/>
      <c r="E5" s="79"/>
      <c r="F5" s="79"/>
      <c r="G5" s="79"/>
      <c r="H5" s="79"/>
      <c r="I5" s="79"/>
      <c r="J5" s="79"/>
      <c r="K5" s="79"/>
      <c r="L5" s="79"/>
      <c r="M5" s="79"/>
    </row>
    <row r="6" spans="1:35" s="95" customFormat="1" ht="14.4" customHeight="1" x14ac:dyDescent="0.25">
      <c r="A6" s="79" t="s">
        <v>152</v>
      </c>
      <c r="B6" s="79"/>
      <c r="C6" s="79"/>
      <c r="D6" s="104"/>
      <c r="E6" s="79"/>
      <c r="F6" s="79"/>
      <c r="G6" s="79"/>
      <c r="H6" s="79"/>
      <c r="I6" s="79"/>
      <c r="J6" s="79"/>
      <c r="K6" s="79"/>
      <c r="L6" s="79"/>
      <c r="M6" s="79"/>
    </row>
    <row r="7" spans="1:35" s="95" customFormat="1" ht="14.4" customHeight="1" x14ac:dyDescent="0.25">
      <c r="A7" s="79" t="s">
        <v>151</v>
      </c>
      <c r="B7" s="79"/>
      <c r="C7" s="79"/>
      <c r="D7" s="104"/>
      <c r="E7" s="79"/>
      <c r="F7" s="79"/>
      <c r="G7" s="79"/>
      <c r="H7" s="79"/>
      <c r="I7" s="79"/>
      <c r="J7" s="79"/>
      <c r="K7" s="79"/>
      <c r="L7" s="79"/>
      <c r="M7" s="79"/>
    </row>
    <row r="8" spans="1:35" s="95" customFormat="1" ht="9.6" customHeight="1" x14ac:dyDescent="0.25">
      <c r="A8" s="79"/>
      <c r="B8" s="79"/>
      <c r="C8" s="79"/>
      <c r="D8" s="104"/>
      <c r="E8" s="79"/>
      <c r="F8" s="79"/>
      <c r="G8" s="79"/>
      <c r="H8" s="79"/>
      <c r="I8" s="79"/>
      <c r="J8" s="79"/>
      <c r="K8" s="79"/>
      <c r="L8" s="79"/>
      <c r="M8" s="79"/>
    </row>
    <row r="9" spans="1:35" s="75" customFormat="1" ht="14.4" customHeight="1" x14ac:dyDescent="0.25">
      <c r="A9" s="82" t="s">
        <v>145</v>
      </c>
      <c r="B9" s="28"/>
      <c r="C9" s="28"/>
      <c r="D9" s="28"/>
      <c r="E9" s="28"/>
      <c r="F9" s="28"/>
      <c r="G9" s="28"/>
      <c r="H9" s="28"/>
      <c r="I9" s="28"/>
      <c r="J9" s="24"/>
      <c r="K9" s="24"/>
      <c r="L9" s="28"/>
      <c r="M9" s="28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1:35" s="74" customFormat="1" ht="14.4" customHeight="1" x14ac:dyDescent="0.25">
      <c r="A10" s="82" t="s">
        <v>178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35" s="95" customFormat="1" ht="9.6" customHeight="1" x14ac:dyDescent="0.25">
      <c r="A11" s="79"/>
      <c r="B11" s="79"/>
      <c r="C11" s="79"/>
      <c r="D11" s="104"/>
      <c r="E11" s="79"/>
      <c r="F11" s="79"/>
      <c r="G11" s="79"/>
      <c r="H11" s="79"/>
      <c r="I11" s="79"/>
      <c r="J11" s="79"/>
      <c r="K11" s="79"/>
      <c r="L11" s="79"/>
      <c r="M11" s="79"/>
    </row>
    <row r="12" spans="1:35" s="75" customFormat="1" ht="14.4" customHeight="1" x14ac:dyDescent="0.25">
      <c r="A12" s="79" t="s">
        <v>102</v>
      </c>
      <c r="B12" s="28"/>
      <c r="C12" s="28"/>
      <c r="D12" s="28"/>
      <c r="E12" s="28"/>
      <c r="F12" s="28"/>
      <c r="G12" s="28"/>
      <c r="H12" s="28"/>
      <c r="I12" s="28"/>
      <c r="J12" s="24"/>
      <c r="K12" s="24"/>
      <c r="L12" s="28"/>
      <c r="M12" s="28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 s="95" customFormat="1" ht="9.6" customHeight="1" x14ac:dyDescent="0.25">
      <c r="A13" s="79"/>
      <c r="B13" s="79"/>
      <c r="C13" s="79"/>
      <c r="D13" s="104"/>
      <c r="E13" s="79"/>
      <c r="F13" s="79"/>
      <c r="G13" s="79"/>
      <c r="H13" s="79"/>
      <c r="I13" s="79"/>
      <c r="J13" s="79"/>
      <c r="K13" s="79"/>
      <c r="L13" s="79"/>
      <c r="M13" s="79"/>
    </row>
    <row r="14" spans="1:35" s="127" customFormat="1" ht="14.4" customHeight="1" x14ac:dyDescent="0.25">
      <c r="A14" s="81" t="s">
        <v>53</v>
      </c>
      <c r="B14" s="79"/>
      <c r="C14" s="79"/>
      <c r="D14" s="83" t="s">
        <v>185</v>
      </c>
      <c r="E14" s="83"/>
      <c r="F14" s="84"/>
      <c r="G14" s="84"/>
      <c r="H14" s="84"/>
      <c r="I14" s="79"/>
      <c r="J14" s="79"/>
      <c r="K14" s="79"/>
      <c r="L14" s="79"/>
      <c r="M14" s="79"/>
    </row>
    <row r="15" spans="1:35" s="127" customFormat="1" ht="14.4" customHeight="1" x14ac:dyDescent="0.25">
      <c r="A15" s="81" t="s">
        <v>54</v>
      </c>
      <c r="B15" s="79"/>
      <c r="C15" s="79"/>
      <c r="D15" s="83" t="s">
        <v>186</v>
      </c>
      <c r="E15" s="83"/>
      <c r="F15" s="83"/>
      <c r="G15" s="83"/>
      <c r="H15" s="83"/>
      <c r="I15" s="79"/>
      <c r="J15" s="79"/>
      <c r="K15" s="79"/>
      <c r="L15" s="79"/>
      <c r="M15" s="79"/>
    </row>
    <row r="16" spans="1:35" s="127" customFormat="1" ht="14.4" customHeight="1" x14ac:dyDescent="0.25">
      <c r="A16" s="81" t="s">
        <v>55</v>
      </c>
      <c r="B16" s="79"/>
      <c r="C16" s="79"/>
      <c r="D16" s="83" t="s">
        <v>187</v>
      </c>
      <c r="E16" s="85"/>
      <c r="F16" s="85"/>
      <c r="G16" s="85"/>
      <c r="H16" s="85"/>
      <c r="I16" s="85"/>
      <c r="J16" s="79"/>
      <c r="K16" s="79"/>
      <c r="L16" s="79"/>
      <c r="M16" s="79"/>
    </row>
    <row r="17" spans="1:13" s="127" customFormat="1" ht="14.4" customHeight="1" x14ac:dyDescent="0.25">
      <c r="A17" s="81" t="s">
        <v>56</v>
      </c>
      <c r="B17" s="79"/>
      <c r="C17" s="79"/>
      <c r="D17" s="83" t="s">
        <v>199</v>
      </c>
      <c r="E17" s="83"/>
      <c r="F17" s="83"/>
      <c r="G17" s="83"/>
      <c r="H17" s="83"/>
      <c r="I17" s="79"/>
      <c r="J17" s="79"/>
      <c r="K17" s="79"/>
      <c r="L17" s="79"/>
      <c r="M17" s="79"/>
    </row>
    <row r="18" spans="1:13" s="126" customFormat="1" ht="9.9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86"/>
      <c r="M18" s="86"/>
    </row>
    <row r="19" spans="1:13" s="127" customFormat="1" ht="14.4" customHeight="1" x14ac:dyDescent="0.25">
      <c r="A19" s="81" t="s">
        <v>57</v>
      </c>
      <c r="B19" s="79"/>
      <c r="C19" s="79"/>
      <c r="D19" s="22" t="s">
        <v>189</v>
      </c>
      <c r="E19" s="79"/>
      <c r="F19" s="79"/>
      <c r="G19" s="79"/>
      <c r="H19" s="79"/>
      <c r="I19" s="79"/>
      <c r="J19" s="79"/>
      <c r="K19" s="79"/>
      <c r="L19" s="79"/>
      <c r="M19" s="79"/>
    </row>
    <row r="20" spans="1:13" s="127" customFormat="1" ht="14.4" customHeight="1" x14ac:dyDescent="0.25">
      <c r="A20" s="81" t="s">
        <v>58</v>
      </c>
      <c r="B20" s="79"/>
      <c r="C20" s="79"/>
      <c r="D20" s="79" t="s">
        <v>190</v>
      </c>
      <c r="E20" s="79"/>
      <c r="F20" s="79"/>
      <c r="G20" s="79"/>
      <c r="H20" s="79"/>
      <c r="I20" s="79"/>
      <c r="J20" s="79"/>
      <c r="K20" s="79"/>
      <c r="L20" s="79"/>
      <c r="M20" s="79"/>
    </row>
    <row r="21" spans="1:13" s="95" customFormat="1" ht="9.6" customHeight="1" x14ac:dyDescent="0.25">
      <c r="A21" s="79"/>
      <c r="B21" s="79"/>
      <c r="C21" s="79"/>
      <c r="D21" s="104"/>
      <c r="E21" s="79"/>
      <c r="F21" s="79"/>
      <c r="G21" s="79"/>
      <c r="H21" s="79"/>
      <c r="I21" s="79"/>
      <c r="J21" s="79"/>
      <c r="K21" s="79"/>
      <c r="L21" s="79"/>
      <c r="M21" s="79"/>
    </row>
    <row r="22" spans="1:13" s="126" customFormat="1" ht="14.4" customHeight="1" x14ac:dyDescent="0.25">
      <c r="A22" s="23" t="s">
        <v>111</v>
      </c>
      <c r="B22" s="24"/>
      <c r="C22" s="24"/>
      <c r="D22" s="24"/>
      <c r="E22" s="24"/>
      <c r="F22" s="24"/>
      <c r="G22" s="84"/>
      <c r="H22" s="84"/>
      <c r="I22" s="84"/>
      <c r="J22" s="84"/>
      <c r="K22" s="84"/>
      <c r="L22" s="86"/>
      <c r="M22" s="79"/>
    </row>
    <row r="23" spans="1:13" s="126" customFormat="1" ht="9.9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86"/>
      <c r="M23" s="86"/>
    </row>
    <row r="24" spans="1:13" s="126" customFormat="1" ht="14.4" customHeight="1" x14ac:dyDescent="0.25">
      <c r="A24" s="88" t="s">
        <v>103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86"/>
      <c r="M24" s="86"/>
    </row>
    <row r="25" spans="1:13" s="126" customFormat="1" ht="14.4" customHeight="1" x14ac:dyDescent="0.25">
      <c r="A25" s="88" t="s">
        <v>118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86"/>
      <c r="M25" s="86"/>
    </row>
    <row r="26" spans="1:13" s="126" customFormat="1" ht="9.9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86"/>
      <c r="M26" s="86"/>
    </row>
    <row r="27" spans="1:13" s="126" customFormat="1" ht="14.4" customHeight="1" x14ac:dyDescent="0.25">
      <c r="A27" s="24" t="s">
        <v>191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86"/>
      <c r="M27" s="86"/>
    </row>
    <row r="28" spans="1:13" s="126" customFormat="1" ht="14.4" customHeight="1" x14ac:dyDescent="0.25">
      <c r="A28" s="23" t="s">
        <v>192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86"/>
      <c r="M28" s="86"/>
    </row>
    <row r="29" spans="1:13" s="126" customFormat="1" ht="9.6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86"/>
      <c r="M29" s="86"/>
    </row>
    <row r="30" spans="1:13" s="95" customFormat="1" ht="14.4" customHeight="1" x14ac:dyDescent="0.25">
      <c r="A30" s="428" t="s">
        <v>196</v>
      </c>
      <c r="B30" s="429"/>
      <c r="C30" s="124" t="s">
        <v>200</v>
      </c>
      <c r="D30" s="125"/>
      <c r="E30" s="124"/>
      <c r="F30" s="124"/>
      <c r="G30" s="124"/>
      <c r="H30" s="124"/>
      <c r="I30" s="124"/>
      <c r="J30" s="124"/>
      <c r="K30" s="124"/>
      <c r="L30" s="124"/>
      <c r="M30" s="123"/>
    </row>
    <row r="31" spans="1:13" s="95" customFormat="1" ht="14.4" customHeight="1" x14ac:dyDescent="0.25">
      <c r="A31" s="430"/>
      <c r="B31" s="431"/>
      <c r="C31" s="120" t="s">
        <v>201</v>
      </c>
      <c r="D31" s="121"/>
      <c r="E31" s="120"/>
      <c r="F31" s="120"/>
      <c r="G31" s="120"/>
      <c r="H31" s="120"/>
      <c r="I31" s="120"/>
      <c r="J31" s="120"/>
      <c r="K31" s="120"/>
      <c r="L31" s="120"/>
      <c r="M31" s="119"/>
    </row>
    <row r="32" spans="1:13" s="95" customFormat="1" ht="14.4" customHeight="1" x14ac:dyDescent="0.25">
      <c r="A32" s="430"/>
      <c r="B32" s="431"/>
      <c r="C32" s="120" t="s">
        <v>150</v>
      </c>
      <c r="D32" s="121"/>
      <c r="E32" s="120"/>
      <c r="F32" s="120"/>
      <c r="G32" s="120"/>
      <c r="H32" s="120"/>
      <c r="I32" s="120"/>
      <c r="J32" s="120"/>
      <c r="K32" s="120"/>
      <c r="L32" s="120"/>
      <c r="M32" s="119"/>
    </row>
    <row r="33" spans="1:13" s="95" customFormat="1" ht="14.4" customHeight="1" x14ac:dyDescent="0.25">
      <c r="A33" s="430"/>
      <c r="B33" s="431"/>
      <c r="C33" s="120" t="s">
        <v>149</v>
      </c>
      <c r="D33" s="121"/>
      <c r="E33" s="120"/>
      <c r="F33" s="120"/>
      <c r="G33" s="120"/>
      <c r="H33" s="120"/>
      <c r="I33" s="120"/>
      <c r="J33" s="120"/>
      <c r="K33" s="120"/>
      <c r="L33" s="120"/>
      <c r="M33" s="119"/>
    </row>
    <row r="34" spans="1:13" s="95" customFormat="1" ht="14.4" customHeight="1" x14ac:dyDescent="0.25">
      <c r="A34" s="430"/>
      <c r="B34" s="432"/>
      <c r="C34" s="122" t="s">
        <v>148</v>
      </c>
      <c r="D34" s="121"/>
      <c r="E34" s="120"/>
      <c r="F34" s="120"/>
      <c r="G34" s="120"/>
      <c r="H34" s="120"/>
      <c r="I34" s="120"/>
      <c r="J34" s="120"/>
      <c r="K34" s="120"/>
      <c r="L34" s="120"/>
      <c r="M34" s="119"/>
    </row>
    <row r="35" spans="1:13" s="95" customFormat="1" ht="14.4" customHeight="1" x14ac:dyDescent="0.25">
      <c r="A35" s="433"/>
      <c r="B35" s="434"/>
      <c r="C35" s="117" t="s">
        <v>202</v>
      </c>
      <c r="D35" s="118"/>
      <c r="E35" s="117"/>
      <c r="F35" s="117"/>
      <c r="G35" s="117"/>
      <c r="H35" s="117"/>
      <c r="I35" s="117"/>
      <c r="J35" s="117"/>
      <c r="K35" s="117"/>
      <c r="L35" s="117"/>
      <c r="M35" s="116"/>
    </row>
    <row r="36" spans="1:13" s="95" customFormat="1" ht="9.6" customHeight="1" x14ac:dyDescent="0.25">
      <c r="A36" s="79"/>
      <c r="B36" s="79"/>
      <c r="C36" s="79"/>
      <c r="D36" s="104"/>
      <c r="E36" s="79"/>
      <c r="F36" s="79"/>
      <c r="G36" s="79"/>
      <c r="H36" s="79"/>
      <c r="I36" s="79"/>
      <c r="J36" s="79"/>
      <c r="K36" s="79"/>
      <c r="L36" s="79"/>
      <c r="M36" s="115"/>
    </row>
    <row r="37" spans="1:13" s="95" customFormat="1" ht="19.2" customHeight="1" x14ac:dyDescent="0.25">
      <c r="A37" s="114" t="s">
        <v>198</v>
      </c>
      <c r="B37" s="113" t="s">
        <v>197</v>
      </c>
      <c r="C37" s="108"/>
      <c r="D37" s="107"/>
      <c r="E37" s="107"/>
      <c r="F37" s="107"/>
      <c r="G37" s="107"/>
      <c r="H37" s="107"/>
      <c r="I37" s="107"/>
      <c r="J37" s="107"/>
      <c r="K37" s="112"/>
      <c r="L37" s="107"/>
      <c r="M37" s="106"/>
    </row>
    <row r="38" spans="1:13" s="95" customFormat="1" ht="14.4" customHeight="1" x14ac:dyDescent="0.25">
      <c r="A38" s="51" t="s">
        <v>45</v>
      </c>
      <c r="B38" s="90" t="s">
        <v>203</v>
      </c>
      <c r="C38" s="90"/>
      <c r="D38" s="102"/>
      <c r="E38" s="90"/>
      <c r="F38" s="90"/>
      <c r="G38" s="90"/>
      <c r="H38" s="90"/>
      <c r="I38" s="90"/>
      <c r="J38" s="90"/>
      <c r="K38" s="90"/>
      <c r="L38" s="90"/>
      <c r="M38" s="101"/>
    </row>
    <row r="39" spans="1:13" s="95" customFormat="1" ht="14.4" customHeight="1" x14ac:dyDescent="0.25">
      <c r="A39" s="51" t="s">
        <v>147</v>
      </c>
      <c r="B39" s="90" t="s">
        <v>162</v>
      </c>
      <c r="C39" s="90"/>
      <c r="D39" s="102"/>
      <c r="E39" s="90"/>
      <c r="F39" s="90"/>
      <c r="G39" s="90"/>
      <c r="H39" s="90"/>
      <c r="I39" s="90"/>
      <c r="J39" s="90"/>
      <c r="K39" s="90"/>
      <c r="L39" s="90"/>
      <c r="M39" s="101"/>
    </row>
    <row r="40" spans="1:13" s="95" customFormat="1" ht="14.4" customHeight="1" x14ac:dyDescent="0.25">
      <c r="A40" s="51" t="s">
        <v>49</v>
      </c>
      <c r="B40" s="90" t="s">
        <v>161</v>
      </c>
      <c r="C40" s="90"/>
      <c r="D40" s="102"/>
      <c r="E40" s="90"/>
      <c r="F40" s="90"/>
      <c r="G40" s="90"/>
      <c r="H40" s="90"/>
      <c r="I40" s="90"/>
      <c r="J40" s="90"/>
      <c r="K40" s="90"/>
      <c r="L40" s="90"/>
      <c r="M40" s="101"/>
    </row>
    <row r="41" spans="1:13" s="95" customFormat="1" ht="14.4" customHeight="1" x14ac:dyDescent="0.25">
      <c r="A41" s="25" t="s">
        <v>50</v>
      </c>
      <c r="B41" s="90" t="s">
        <v>160</v>
      </c>
      <c r="C41" s="26"/>
      <c r="D41" s="91"/>
      <c r="E41" s="26"/>
      <c r="F41" s="26"/>
      <c r="G41" s="26"/>
      <c r="H41" s="26"/>
      <c r="I41" s="26"/>
      <c r="J41" s="26"/>
      <c r="K41" s="26"/>
      <c r="L41" s="26"/>
      <c r="M41" s="103"/>
    </row>
    <row r="42" spans="1:13" s="95" customFormat="1" ht="14.4" customHeight="1" x14ac:dyDescent="0.25">
      <c r="A42" s="25" t="s">
        <v>51</v>
      </c>
      <c r="B42" s="26" t="s">
        <v>204</v>
      </c>
      <c r="C42" s="26"/>
      <c r="D42" s="91"/>
      <c r="E42" s="26"/>
      <c r="F42" s="26"/>
      <c r="G42" s="26"/>
      <c r="H42" s="26"/>
      <c r="I42" s="26"/>
      <c r="J42" s="26"/>
      <c r="K42" s="26"/>
      <c r="L42" s="26"/>
      <c r="M42" s="103"/>
    </row>
    <row r="43" spans="1:13" s="95" customFormat="1" ht="14.4" customHeight="1" x14ac:dyDescent="0.25">
      <c r="A43" s="426" t="s">
        <v>18</v>
      </c>
      <c r="B43" s="79" t="s">
        <v>159</v>
      </c>
      <c r="C43" s="79"/>
      <c r="D43" s="104"/>
      <c r="E43" s="79"/>
      <c r="F43" s="79"/>
      <c r="G43" s="79"/>
      <c r="H43" s="79"/>
      <c r="I43" s="79"/>
      <c r="J43" s="79"/>
      <c r="K43" s="79"/>
      <c r="L43" s="79"/>
      <c r="M43" s="105"/>
    </row>
    <row r="44" spans="1:13" s="95" customFormat="1" ht="14.4" customHeight="1" x14ac:dyDescent="0.25">
      <c r="A44" s="435"/>
      <c r="B44" s="111" t="s">
        <v>158</v>
      </c>
      <c r="C44" s="79"/>
      <c r="D44" s="104"/>
      <c r="E44" s="79"/>
      <c r="F44" s="79"/>
      <c r="G44" s="79"/>
      <c r="H44" s="79"/>
      <c r="I44" s="79"/>
      <c r="J44" s="79"/>
      <c r="K44" s="79"/>
      <c r="L44" s="79"/>
      <c r="M44" s="105"/>
    </row>
    <row r="45" spans="1:13" s="95" customFormat="1" ht="14.4" customHeight="1" x14ac:dyDescent="0.25">
      <c r="A45" s="435"/>
      <c r="B45" s="110" t="s">
        <v>225</v>
      </c>
      <c r="C45" s="79"/>
      <c r="D45" s="104"/>
      <c r="E45" s="79"/>
      <c r="F45" s="79"/>
      <c r="G45" s="79"/>
      <c r="H45" s="79"/>
      <c r="I45" s="79"/>
      <c r="J45" s="79"/>
      <c r="K45" s="79"/>
      <c r="L45" s="79"/>
      <c r="M45" s="105"/>
    </row>
    <row r="46" spans="1:13" s="95" customFormat="1" ht="14.4" customHeight="1" x14ac:dyDescent="0.25">
      <c r="A46" s="427"/>
      <c r="B46" s="109" t="s">
        <v>224</v>
      </c>
      <c r="C46" s="27"/>
      <c r="D46" s="100"/>
      <c r="E46" s="27"/>
      <c r="F46" s="27"/>
      <c r="G46" s="27"/>
      <c r="H46" s="27"/>
      <c r="I46" s="27"/>
      <c r="J46" s="27"/>
      <c r="K46" s="27"/>
      <c r="L46" s="27"/>
      <c r="M46" s="105"/>
    </row>
    <row r="47" spans="1:13" s="95" customFormat="1" ht="14.4" customHeight="1" x14ac:dyDescent="0.25">
      <c r="A47" s="426" t="s">
        <v>19</v>
      </c>
      <c r="B47" s="90" t="s">
        <v>205</v>
      </c>
      <c r="C47" s="90"/>
      <c r="D47" s="102"/>
      <c r="E47" s="90"/>
      <c r="F47" s="90"/>
      <c r="G47" s="90"/>
      <c r="H47" s="90"/>
      <c r="I47" s="90"/>
      <c r="J47" s="90"/>
      <c r="K47" s="90"/>
      <c r="L47" s="90"/>
      <c r="M47" s="101"/>
    </row>
    <row r="48" spans="1:13" s="95" customFormat="1" ht="14.4" customHeight="1" x14ac:dyDescent="0.25">
      <c r="A48" s="427"/>
      <c r="B48" s="130" t="s">
        <v>157</v>
      </c>
      <c r="C48" s="27"/>
      <c r="D48" s="100"/>
      <c r="E48" s="27"/>
      <c r="F48" s="27"/>
      <c r="G48" s="27"/>
      <c r="H48" s="27"/>
      <c r="I48" s="27"/>
      <c r="J48" s="27"/>
      <c r="K48" s="27"/>
      <c r="L48" s="27"/>
      <c r="M48" s="99"/>
    </row>
    <row r="49" spans="1:13" s="95" customFormat="1" ht="14.4" customHeight="1" x14ac:dyDescent="0.25">
      <c r="A49" s="426" t="s">
        <v>20</v>
      </c>
      <c r="B49" s="92" t="s">
        <v>156</v>
      </c>
      <c r="C49" s="90"/>
      <c r="D49" s="102"/>
      <c r="E49" s="90"/>
      <c r="F49" s="90"/>
      <c r="G49" s="90"/>
      <c r="H49" s="90"/>
      <c r="I49" s="90"/>
      <c r="J49" s="90"/>
      <c r="K49" s="90"/>
      <c r="L49" s="90"/>
      <c r="M49" s="105"/>
    </row>
    <row r="50" spans="1:13" s="95" customFormat="1" ht="14.4" customHeight="1" x14ac:dyDescent="0.25">
      <c r="A50" s="427"/>
      <c r="B50" s="130" t="s">
        <v>155</v>
      </c>
      <c r="C50" s="27"/>
      <c r="D50" s="100"/>
      <c r="E50" s="27"/>
      <c r="F50" s="27"/>
      <c r="G50" s="27"/>
      <c r="H50" s="27"/>
      <c r="I50" s="27"/>
      <c r="J50" s="27"/>
      <c r="K50" s="27"/>
      <c r="L50" s="27"/>
      <c r="M50" s="105"/>
    </row>
    <row r="51" spans="1:13" s="95" customFormat="1" ht="14.4" customHeight="1" x14ac:dyDescent="0.25">
      <c r="A51" s="25" t="s">
        <v>21</v>
      </c>
      <c r="B51" s="26" t="s">
        <v>177</v>
      </c>
      <c r="C51" s="26"/>
      <c r="D51" s="91"/>
      <c r="E51" s="26"/>
      <c r="F51" s="26"/>
      <c r="G51" s="26"/>
      <c r="H51" s="26"/>
      <c r="I51" s="26"/>
      <c r="J51" s="26"/>
      <c r="K51" s="26"/>
      <c r="L51" s="26"/>
      <c r="M51" s="103"/>
    </row>
    <row r="52" spans="1:13" s="95" customFormat="1" ht="9.6" customHeight="1" x14ac:dyDescent="0.25">
      <c r="A52" s="96"/>
      <c r="B52" s="79"/>
      <c r="C52" s="79"/>
      <c r="D52" s="104"/>
      <c r="E52" s="79"/>
      <c r="F52" s="79"/>
      <c r="G52" s="79"/>
      <c r="H52" s="79"/>
      <c r="I52" s="79"/>
      <c r="J52" s="79"/>
      <c r="K52" s="79"/>
      <c r="L52" s="79"/>
      <c r="M52" s="115"/>
    </row>
    <row r="53" spans="1:13" s="95" customFormat="1" ht="13.8" x14ac:dyDescent="0.25">
      <c r="A53" s="424" t="s">
        <v>209</v>
      </c>
      <c r="B53" s="113" t="s">
        <v>206</v>
      </c>
      <c r="C53" s="138"/>
      <c r="D53" s="139"/>
      <c r="E53" s="138"/>
      <c r="F53" s="138"/>
      <c r="G53" s="138"/>
      <c r="H53" s="138"/>
      <c r="I53" s="138"/>
      <c r="J53" s="138"/>
      <c r="K53" s="138"/>
      <c r="L53" s="138"/>
      <c r="M53" s="137"/>
    </row>
    <row r="54" spans="1:13" s="95" customFormat="1" ht="13.8" x14ac:dyDescent="0.25">
      <c r="A54" s="425"/>
      <c r="B54" s="136" t="s">
        <v>207</v>
      </c>
      <c r="C54" s="134"/>
      <c r="D54" s="135"/>
      <c r="E54" s="134"/>
      <c r="F54" s="134"/>
      <c r="G54" s="134"/>
      <c r="H54" s="134"/>
      <c r="I54" s="134"/>
      <c r="J54" s="134"/>
      <c r="K54" s="134"/>
      <c r="L54" s="134"/>
      <c r="M54" s="133"/>
    </row>
    <row r="55" spans="1:13" s="95" customFormat="1" ht="14.4" customHeight="1" x14ac:dyDescent="0.25">
      <c r="A55" s="426" t="s">
        <v>22</v>
      </c>
      <c r="B55" s="132" t="s">
        <v>210</v>
      </c>
      <c r="C55" s="90"/>
      <c r="D55" s="102"/>
      <c r="E55" s="90"/>
      <c r="F55" s="90"/>
      <c r="G55" s="90"/>
      <c r="H55" s="90"/>
      <c r="I55" s="90"/>
      <c r="J55" s="90"/>
      <c r="K55" s="90"/>
      <c r="L55" s="90"/>
      <c r="M55" s="101"/>
    </row>
    <row r="56" spans="1:13" s="95" customFormat="1" ht="14.4" customHeight="1" x14ac:dyDescent="0.25">
      <c r="A56" s="427"/>
      <c r="B56" s="89" t="s">
        <v>176</v>
      </c>
      <c r="C56" s="27"/>
      <c r="D56" s="100"/>
      <c r="E56" s="27"/>
      <c r="F56" s="27"/>
      <c r="G56" s="27"/>
      <c r="H56" s="27"/>
      <c r="I56" s="27"/>
      <c r="J56" s="27"/>
      <c r="K56" s="27"/>
      <c r="L56" s="27"/>
      <c r="M56" s="99"/>
    </row>
    <row r="57" spans="1:13" s="95" customFormat="1" ht="14.4" customHeight="1" x14ac:dyDescent="0.25">
      <c r="A57" s="426" t="s">
        <v>29</v>
      </c>
      <c r="B57" s="90" t="s">
        <v>107</v>
      </c>
      <c r="C57" s="90"/>
      <c r="D57" s="102"/>
      <c r="E57" s="90"/>
      <c r="F57" s="90"/>
      <c r="G57" s="90"/>
      <c r="H57" s="90"/>
      <c r="I57" s="90"/>
      <c r="J57" s="90"/>
      <c r="K57" s="90"/>
      <c r="L57" s="90"/>
      <c r="M57" s="105"/>
    </row>
    <row r="58" spans="1:13" s="95" customFormat="1" ht="14.4" customHeight="1" x14ac:dyDescent="0.25">
      <c r="A58" s="427"/>
      <c r="B58" s="89" t="s">
        <v>175</v>
      </c>
      <c r="C58" s="27"/>
      <c r="D58" s="100"/>
      <c r="E58" s="27"/>
      <c r="F58" s="27"/>
      <c r="G58" s="27"/>
      <c r="H58" s="27"/>
      <c r="I58" s="27"/>
      <c r="J58" s="27"/>
      <c r="K58" s="27"/>
      <c r="L58" s="27"/>
      <c r="M58" s="105"/>
    </row>
    <row r="59" spans="1:13" s="95" customFormat="1" ht="14.4" customHeight="1" x14ac:dyDescent="0.25">
      <c r="A59" s="25" t="s">
        <v>30</v>
      </c>
      <c r="B59" s="92" t="s">
        <v>174</v>
      </c>
      <c r="C59" s="26"/>
      <c r="D59" s="91"/>
      <c r="E59" s="26"/>
      <c r="F59" s="26"/>
      <c r="G59" s="26"/>
      <c r="H59" s="26"/>
      <c r="I59" s="26"/>
      <c r="J59" s="26"/>
      <c r="K59" s="26"/>
      <c r="L59" s="26"/>
      <c r="M59" s="103"/>
    </row>
    <row r="60" spans="1:13" s="95" customFormat="1" ht="14.4" customHeight="1" x14ac:dyDescent="0.25">
      <c r="A60" s="25" t="s">
        <v>31</v>
      </c>
      <c r="B60" s="26" t="s">
        <v>173</v>
      </c>
      <c r="C60" s="26"/>
      <c r="D60" s="91"/>
      <c r="E60" s="26"/>
      <c r="F60" s="26"/>
      <c r="G60" s="26"/>
      <c r="H60" s="26"/>
      <c r="I60" s="26"/>
      <c r="J60" s="26"/>
      <c r="K60" s="26"/>
      <c r="L60" s="26"/>
      <c r="M60" s="103"/>
    </row>
    <row r="61" spans="1:13" s="95" customFormat="1" ht="14.4" customHeight="1" x14ac:dyDescent="0.25">
      <c r="A61" s="52" t="s">
        <v>32</v>
      </c>
      <c r="B61" s="26" t="s">
        <v>172</v>
      </c>
      <c r="C61" s="27"/>
      <c r="D61" s="100"/>
      <c r="E61" s="27"/>
      <c r="F61" s="27"/>
      <c r="G61" s="27"/>
      <c r="H61" s="27"/>
      <c r="I61" s="27"/>
      <c r="J61" s="27"/>
      <c r="K61" s="27"/>
      <c r="L61" s="27"/>
      <c r="M61" s="105"/>
    </row>
    <row r="62" spans="1:13" s="95" customFormat="1" ht="14.4" customHeight="1" x14ac:dyDescent="0.25">
      <c r="A62" s="25" t="s">
        <v>33</v>
      </c>
      <c r="B62" s="90" t="s">
        <v>171</v>
      </c>
      <c r="C62" s="26"/>
      <c r="D62" s="91"/>
      <c r="E62" s="26"/>
      <c r="F62" s="26"/>
      <c r="G62" s="26"/>
      <c r="H62" s="26"/>
      <c r="I62" s="26"/>
      <c r="J62" s="26"/>
      <c r="K62" s="26"/>
      <c r="L62" s="26"/>
      <c r="M62" s="103"/>
    </row>
    <row r="63" spans="1:13" s="95" customFormat="1" ht="14.4" customHeight="1" x14ac:dyDescent="0.25">
      <c r="A63" s="52" t="s">
        <v>35</v>
      </c>
      <c r="B63" s="90" t="s">
        <v>170</v>
      </c>
      <c r="C63" s="27"/>
      <c r="D63" s="100"/>
      <c r="E63" s="27"/>
      <c r="F63" s="27"/>
      <c r="G63" s="27"/>
      <c r="H63" s="27"/>
      <c r="I63" s="27"/>
      <c r="J63" s="27"/>
      <c r="K63" s="27"/>
      <c r="L63" s="27"/>
      <c r="M63" s="99"/>
    </row>
    <row r="64" spans="1:13" s="95" customFormat="1" ht="14.4" customHeight="1" x14ac:dyDescent="0.25">
      <c r="A64" s="25" t="s">
        <v>36</v>
      </c>
      <c r="B64" s="26" t="s">
        <v>127</v>
      </c>
      <c r="C64" s="26"/>
      <c r="D64" s="91"/>
      <c r="E64" s="26"/>
      <c r="F64" s="26"/>
      <c r="G64" s="26"/>
      <c r="H64" s="26"/>
      <c r="I64" s="26"/>
      <c r="J64" s="26"/>
      <c r="K64" s="26"/>
      <c r="L64" s="26"/>
      <c r="M64" s="103"/>
    </row>
    <row r="65" spans="1:13" s="95" customFormat="1" ht="14.4" customHeight="1" x14ac:dyDescent="0.25">
      <c r="A65" s="25" t="s">
        <v>38</v>
      </c>
      <c r="B65" s="90" t="s">
        <v>169</v>
      </c>
      <c r="C65" s="26"/>
      <c r="D65" s="91"/>
      <c r="E65" s="26"/>
      <c r="F65" s="26"/>
      <c r="G65" s="26"/>
      <c r="H65" s="26"/>
      <c r="I65" s="26"/>
      <c r="J65" s="26"/>
      <c r="K65" s="26"/>
      <c r="L65" s="26"/>
      <c r="M65" s="103"/>
    </row>
    <row r="66" spans="1:13" s="95" customFormat="1" ht="14.4" customHeight="1" x14ac:dyDescent="0.25">
      <c r="A66" s="25" t="s">
        <v>39</v>
      </c>
      <c r="B66" s="131" t="s">
        <v>179</v>
      </c>
      <c r="C66" s="26"/>
      <c r="D66" s="91"/>
      <c r="E66" s="26"/>
      <c r="F66" s="26"/>
      <c r="G66" s="26"/>
      <c r="H66" s="26"/>
      <c r="I66" s="26"/>
      <c r="J66" s="26"/>
      <c r="K66" s="26"/>
      <c r="L66" s="26"/>
      <c r="M66" s="103"/>
    </row>
    <row r="67" spans="1:13" ht="14.4" customHeight="1" x14ac:dyDescent="0.25">
      <c r="A67" s="73" t="s">
        <v>95</v>
      </c>
      <c r="B67" s="98"/>
      <c r="C67" s="98"/>
      <c r="D67" s="97"/>
      <c r="E67" s="96"/>
      <c r="F67" s="96"/>
      <c r="G67" s="96"/>
      <c r="H67" s="96"/>
      <c r="I67" s="96"/>
      <c r="J67" s="96"/>
      <c r="K67" s="96"/>
      <c r="L67" s="96"/>
      <c r="M67" s="96"/>
    </row>
    <row r="68" spans="1:13" hidden="1" x14ac:dyDescent="0.25"/>
    <row r="69" spans="1:13" hidden="1" x14ac:dyDescent="0.25"/>
    <row r="70" spans="1:13" ht="10.8" hidden="1" customHeight="1" x14ac:dyDescent="0.25"/>
    <row r="71" spans="1:13" hidden="1" x14ac:dyDescent="0.25"/>
    <row r="72" spans="1:13" hidden="1" x14ac:dyDescent="0.25"/>
    <row r="73" spans="1:13" hidden="1" x14ac:dyDescent="0.25"/>
    <row r="74" spans="1:13" hidden="1" x14ac:dyDescent="0.25"/>
    <row r="75" spans="1:13" hidden="1" x14ac:dyDescent="0.25"/>
    <row r="76" spans="1:13" hidden="1" x14ac:dyDescent="0.25"/>
    <row r="77" spans="1:13" hidden="1" x14ac:dyDescent="0.25"/>
    <row r="78" spans="1:13" hidden="1" x14ac:dyDescent="0.25"/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x14ac:dyDescent="0.25"/>
    <row r="98" x14ac:dyDescent="0.25"/>
    <row r="99" x14ac:dyDescent="0.25"/>
  </sheetData>
  <sheetProtection algorithmName="SHA-512" hashValue="xxXGYI+9FhLwB1L+/bBdSglT+ggxbi3Ok2WpW25WrbTUFqGPvPeoCvFDN/9Wu1Z7wxekvYWGJElzO3WiNfMD4g==" saltValue="1SWjO24D1cU9lA2OLSriuQ==" spinCount="100000" sheet="1" objects="1" scenarios="1" selectLockedCells="1"/>
  <mergeCells count="7">
    <mergeCell ref="A53:A54"/>
    <mergeCell ref="A57:A58"/>
    <mergeCell ref="A30:B35"/>
    <mergeCell ref="A43:A46"/>
    <mergeCell ref="A47:A48"/>
    <mergeCell ref="A49:A50"/>
    <mergeCell ref="A55:A56"/>
  </mergeCells>
  <printOptions horizontalCentered="1"/>
  <pageMargins left="0.2" right="0.2" top="0.25" bottom="0" header="0" footer="0"/>
  <pageSetup scale="89" orientation="portrait" blackAndWhite="1" r:id="rId1"/>
  <ignoredErrors>
    <ignoredError sqref="A38:A51 A55:A6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1" ma:contentTypeDescription="Create a new document." ma:contentTypeScope="" ma:versionID="ed474cf4fd2adec9abb6647e792df562">
  <xsd:schema xmlns:xsd="http://www.w3.org/2001/XMLSchema" xmlns:xs="http://www.w3.org/2001/XMLSchema" xmlns:p="http://schemas.microsoft.com/office/2006/metadata/properties" xmlns:ns2="146a8eab-09ab-43b5-add1-895265e63c5c" xmlns:ns3="http://schemas.microsoft.com/sharepoint/v4" targetNamespace="http://schemas.microsoft.com/office/2006/metadata/properties" ma:root="true" ma:fieldsID="89f4f9f7bf3fe53449ac4522687a4894" ns2:_="" ns3:_="">
    <xsd:import namespace="146a8eab-09ab-43b5-add1-895265e63c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8" ma:displayName="Form #" ma:internalName="Form_x0020__x0023_">
      <xsd:simpleType>
        <xsd:restriction base="dms:Text">
          <xsd:maxLength value="255"/>
        </xsd:restriction>
      </xsd:simpleType>
    </xsd:element>
    <xsd:element name="Owner" ma:index="9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Support Services"/>
          <xsd:enumeration value="Information Technology"/>
        </xsd:restriction>
      </xsd:simpleType>
    </xsd:element>
    <xsd:element name="hyperlink" ma:index="10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hyperlink xmlns="146a8eab-09ab-43b5-add1-895265e63c5c">
      <Url xsi:nil="true"/>
      <Description xsi:nil="true"/>
    </hyperlink>
    <Form_x0020__x0023_ xmlns="146a8eab-09ab-43b5-add1-895265e63c5c">LIQ755 755A 779</Form_x0020__x0023_>
    <Owner xmlns="146a8eab-09ab-43b5-add1-895265e63c5c">Finance</Own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77B89-7A7A-4EFB-A248-A548F3089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a8eab-09ab-43b5-add1-895265e63c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C09E7C-CF3C-4531-A830-ACF74716626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582EFC4-16B2-483B-B590-6E0F6F8344E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sharepoint/v4"/>
    <ds:schemaRef ds:uri="146a8eab-09ab-43b5-add1-895265e63c5c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7FF845E-A408-4DDD-AD0F-5E1386BE0C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Purchases (LIQ755)</vt:lpstr>
      <vt:lpstr>Purchases (LIQ755A) Add'l Page</vt:lpstr>
      <vt:lpstr>Tax Credit (LIQ779)</vt:lpstr>
      <vt:lpstr>Tax Credit (LIQ779A) Add'l Page</vt:lpstr>
      <vt:lpstr>LIQ755 Instructions</vt:lpstr>
      <vt:lpstr>LIQ779 Instructions</vt:lpstr>
      <vt:lpstr>'LIQ755 Instructions'!Print_Area</vt:lpstr>
      <vt:lpstr>'LIQ779 Instructions'!Print_Area</vt:lpstr>
      <vt:lpstr>'Purchases (LIQ755)'!Print_Area</vt:lpstr>
      <vt:lpstr>'Purchases (LIQ755A) Add''l Page'!Print_Area</vt:lpstr>
      <vt:lpstr>'Tax Credit (LIQ779)'!Print_Area</vt:lpstr>
      <vt:lpstr>'Tax Credit (LIQ779A) Add''l Page'!Print_Area</vt:lpstr>
      <vt:lpstr>'LIQ755 Instructions'!Print_Titles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 Distributor Reports Instructions</dc:title>
  <dc:creator>Steven Benson</dc:creator>
  <cp:lastModifiedBy>Jason Martens</cp:lastModifiedBy>
  <cp:lastPrinted>2019-10-21T14:53:33Z</cp:lastPrinted>
  <dcterms:created xsi:type="dcterms:W3CDTF">2014-05-16T23:25:25Z</dcterms:created>
  <dcterms:modified xsi:type="dcterms:W3CDTF">2019-10-23T14:39:40Z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ItemGuid">
    <vt:lpwstr>da622853-bfef-49ae-b2d7-b33fb2360fe4</vt:lpwstr>
  </property>
  <property fmtid="{D5CDD505-2E9C-101B-9397-08002B2CF9AE}" pid="4" name="_dlc_DocId">
    <vt:lpwstr>JR3YZVZ24WMT-209-4649</vt:lpwstr>
  </property>
  <property fmtid="{D5CDD505-2E9C-101B-9397-08002B2CF9AE}" pid="5" name="_dlc_DocIdUrl">
    <vt:lpwstr>http://intranet/Forms/_layouts/DocIdRedir.aspx?ID=JR3YZVZ24WMT-209-4649, JR3YZVZ24WMT-209-4649</vt:lpwstr>
  </property>
</Properties>
</file>