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\Desktop\"/>
    </mc:Choice>
  </mc:AlternateContent>
  <bookViews>
    <workbookView xWindow="480" yWindow="36" windowWidth="27792" windowHeight="13356"/>
  </bookViews>
  <sheets>
    <sheet name="Summary" sheetId="1" r:id="rId1"/>
    <sheet name="Harvest" sheetId="2" r:id="rId2"/>
    <sheet name="Usable Produced and Sold" sheetId="4" r:id="rId3"/>
    <sheet name="Extracts Produced" sheetId="5" r:id="rId4"/>
    <sheet name="Conc and Inf Sold" sheetId="6" r:id="rId5"/>
  </sheets>
  <calcPr calcId="152511" concurrentCalc="0"/>
</workbook>
</file>

<file path=xl/calcChain.xml><?xml version="1.0" encoding="utf-8"?>
<calcChain xmlns="http://schemas.openxmlformats.org/spreadsheetml/2006/main">
  <c r="B14" i="6" l="1"/>
  <c r="C14" i="6"/>
  <c r="B14" i="5"/>
  <c r="C13" i="4"/>
  <c r="E13" i="4"/>
  <c r="D14" i="6"/>
  <c r="E14" i="6"/>
  <c r="E12" i="4"/>
  <c r="D14" i="4"/>
  <c r="C12" i="4"/>
  <c r="B14" i="4"/>
  <c r="C13" i="2"/>
  <c r="C2" i="2"/>
  <c r="C3" i="2"/>
  <c r="C4" i="2"/>
  <c r="C5" i="2"/>
  <c r="C6" i="2"/>
  <c r="C7" i="2"/>
  <c r="C8" i="2"/>
  <c r="C9" i="2"/>
  <c r="C10" i="2"/>
  <c r="C11" i="2"/>
  <c r="C12" i="2"/>
  <c r="C14" i="2"/>
  <c r="E11" i="4"/>
  <c r="E10" i="4"/>
  <c r="E9" i="4"/>
  <c r="E8" i="4"/>
  <c r="E7" i="4"/>
  <c r="E6" i="4"/>
  <c r="E5" i="4"/>
  <c r="E4" i="4"/>
  <c r="E3" i="4"/>
  <c r="E2" i="4"/>
  <c r="C3" i="4"/>
  <c r="C4" i="4"/>
  <c r="C5" i="4"/>
  <c r="C6" i="4"/>
  <c r="C7" i="4"/>
  <c r="C8" i="4"/>
  <c r="C9" i="4"/>
  <c r="C10" i="4"/>
  <c r="C11" i="4"/>
  <c r="C2" i="4"/>
  <c r="C14" i="4"/>
  <c r="E14" i="4"/>
</calcChain>
</file>

<file path=xl/sharedStrings.xml><?xml version="1.0" encoding="utf-8"?>
<sst xmlns="http://schemas.openxmlformats.org/spreadsheetml/2006/main" count="66" uniqueCount="27">
  <si>
    <t>MTD</t>
  </si>
  <si>
    <t>Calendar YTD</t>
  </si>
  <si>
    <t>Fiscal YTD</t>
  </si>
  <si>
    <t>Flower Harvest (lbs.)</t>
  </si>
  <si>
    <t>Usable MJ Produced (lbs.)</t>
  </si>
  <si>
    <t>Usable Sales Volume (lbs.)</t>
  </si>
  <si>
    <t>Extracts Produced (g)</t>
  </si>
  <si>
    <t>Extract for Inhalation Sales Volume (units)</t>
  </si>
  <si>
    <t>Solid Edibles Sales Volume (units)</t>
  </si>
  <si>
    <t>Liquid Edibles Sales Volume (units)</t>
  </si>
  <si>
    <t>Topicals Sales Volume (units)</t>
  </si>
  <si>
    <t>Metric</t>
  </si>
  <si>
    <t>Month</t>
  </si>
  <si>
    <t>Solid Edibles</t>
  </si>
  <si>
    <t>Liquid Edibles</t>
  </si>
  <si>
    <t>Extract for Inhalation</t>
  </si>
  <si>
    <t>Topicals</t>
  </si>
  <si>
    <t>Extracts Produced</t>
  </si>
  <si>
    <t>Grams Harvested</t>
  </si>
  <si>
    <t>Pounds Harvested</t>
  </si>
  <si>
    <t>Pounds Produced</t>
  </si>
  <si>
    <t>Pounds Sold</t>
  </si>
  <si>
    <t>Grams Produced</t>
  </si>
  <si>
    <t>Grams Sold</t>
  </si>
  <si>
    <t>Last 12 MTD</t>
  </si>
  <si>
    <t>FY 2015 Total</t>
  </si>
  <si>
    <t>FY 2015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</si>
</sst>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1" fillId="0" borderId="0" xfId="1"/>
    <xf numFmtId="0" fontId="1" fillId="0" borderId="0" xfId="1"/>
    <xf numFmtId="3" fontId="1" fillId="0" borderId="0" xfId="1" applyNumberFormat="1"/>
    <xf numFmtId="3" fontId="3" fillId="0" borderId="0" xfId="0" applyNumberFormat="1" applyFont="1"/>
    <xf numFmtId="3" fontId="1" fillId="0" borderId="0" xfId="0" applyNumberFormat="1" applyFont="1"/>
    <xf numFmtId="17" fontId="1" fillId="0" borderId="0" xfId="0" applyNumberFormat="1" applyFont="1"/>
    <xf numFmtId="3" fontId="1" fillId="0" borderId="0" xfId="1" applyNumberFormat="1" applyFont="1"/>
    <xf numFmtId="14" fontId="0" fillId="0" borderId="0" xfId="0" applyNumberFormat="1"/>
    <xf numFmtId="3" fontId="4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0" fillId="0" borderId="0" xfId="0" applyNumberFormat="1"/>
    <xf numFmtId="0" fontId="22" fillId="0" borderId="0" xfId="43"/>
    <xf numFmtId="0" fontId="0" fillId="0" borderId="0" xfId="0" applyBorder="1"/>
    <xf numFmtId="17" fontId="22" fillId="0" borderId="0" xfId="43" applyNumberFormat="1" applyBorder="1"/>
    <xf numFmtId="0" fontId="23" fillId="0" borderId="0" xfId="1" applyFont="1" applyBorder="1"/>
    <xf numFmtId="3" fontId="23" fillId="0" borderId="0" xfId="1" applyNumberFormat="1" applyFont="1" applyBorder="1"/>
    <xf numFmtId="3" fontId="4" fillId="0" borderId="0" xfId="0" applyNumberFormat="1" applyFont="1" applyBorder="1"/>
    <xf numFmtId="0" fontId="1" fillId="0" borderId="0" xfId="1" applyBorder="1"/>
    <xf numFmtId="3" fontId="2" fillId="0" borderId="0" xfId="1" applyNumberFormat="1" applyFont="1" applyBorder="1"/>
    <xf numFmtId="3" fontId="0" fillId="0" borderId="0" xfId="0" applyNumberFormat="1" applyBorder="1"/>
    <xf numFmtId="3" fontId="1" fillId="0" borderId="0" xfId="1" applyNumberFormat="1" applyBorder="1"/>
    <xf numFmtId="17" fontId="1" fillId="0" borderId="0" xfId="1" applyNumberFormat="1"/>
    <xf numFmtId="164" fontId="1" fillId="0" borderId="0" xfId="44" applyNumberFormat="1" applyFont="1"/>
    <xf numFmtId="0" fontId="1" fillId="0" borderId="0" xfId="1" applyNumberFormat="1" applyBorder="1"/>
    <xf numFmtId="0" fontId="4" fillId="0" borderId="0" xfId="0" applyFont="1" applyBorder="1" applyAlignment="1">
      <alignment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14" fontId="0" fillId="0" borderId="0" xfId="0" applyNumberForma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Marijuana Flower Harvested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Harvest!$C$1</c:f>
              <c:strCache>
                <c:ptCount val="1"/>
                <c:pt idx="0">
                  <c:v>Pounds Harvested</c:v>
                </c:pt>
              </c:strCache>
            </c:strRef>
          </c:tx>
          <c:invertIfNegative val="0"/>
          <c:cat>
            <c:numRef>
              <c:f>Harvest!$A$2:$A$13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Harvest!$C$2:$C$13</c:f>
              <c:numCache>
                <c:formatCode>#,##0</c:formatCode>
                <c:ptCount val="12"/>
                <c:pt idx="0">
                  <c:v>351.52321428571423</c:v>
                </c:pt>
                <c:pt idx="1">
                  <c:v>1013.8192019400352</c:v>
                </c:pt>
                <c:pt idx="2">
                  <c:v>1906.6597883597888</c:v>
                </c:pt>
                <c:pt idx="3">
                  <c:v>7164.5462301587295</c:v>
                </c:pt>
                <c:pt idx="4">
                  <c:v>13682.263117283952</c:v>
                </c:pt>
                <c:pt idx="5">
                  <c:v>4047.2802248677253</c:v>
                </c:pt>
                <c:pt idx="6">
                  <c:v>3916.7300044091712</c:v>
                </c:pt>
                <c:pt idx="7">
                  <c:v>3480.675066137565</c:v>
                </c:pt>
                <c:pt idx="8">
                  <c:v>5087.1959215167553</c:v>
                </c:pt>
                <c:pt idx="9">
                  <c:v>5370.6833774250435</c:v>
                </c:pt>
                <c:pt idx="10">
                  <c:v>6368.3634700176362</c:v>
                </c:pt>
                <c:pt idx="11">
                  <c:v>7003.7705026455033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72672"/>
        <c:axId val="209973064"/>
      </c:barChart>
      <c:dateAx>
        <c:axId val="209972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09973064"/>
        <c:crosses val="autoZero"/>
        <c:auto val="1"/>
        <c:lblOffset val="100"/>
        <c:baseTimeUnit val="months"/>
      </c:dateAx>
      <c:valAx>
        <c:axId val="209973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Pounds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9972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Usable Marijuana Production and 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'Usable Produced and Sold'!$C$1</c:f>
              <c:strCache>
                <c:ptCount val="1"/>
                <c:pt idx="0">
                  <c:v>Pounds Produced</c:v>
                </c:pt>
              </c:strCache>
            </c:strRef>
          </c:tx>
          <c:invertIfNegative val="0"/>
          <c:cat>
            <c:numRef>
              <c:f>'Usable Produced and Sold'!$A$2:$A$13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'Usable Produced and Sold'!$C$2:$C$13</c:f>
              <c:numCache>
                <c:formatCode>#,##0</c:formatCode>
                <c:ptCount val="12"/>
                <c:pt idx="0">
                  <c:v>336.84598765432105</c:v>
                </c:pt>
                <c:pt idx="1">
                  <c:v>605.22634479717806</c:v>
                </c:pt>
                <c:pt idx="2">
                  <c:v>938.85925925925926</c:v>
                </c:pt>
                <c:pt idx="3">
                  <c:v>1257.4756889329806</c:v>
                </c:pt>
                <c:pt idx="4">
                  <c:v>1900.8630305352574</c:v>
                </c:pt>
                <c:pt idx="5">
                  <c:v>1663.3555051585815</c:v>
                </c:pt>
                <c:pt idx="6">
                  <c:v>2122.2439941484281</c:v>
                </c:pt>
                <c:pt idx="7">
                  <c:v>2754.2724280237503</c:v>
                </c:pt>
                <c:pt idx="8">
                  <c:v>3589.1729536987432</c:v>
                </c:pt>
                <c:pt idx="9">
                  <c:v>4428.2361111111104</c:v>
                </c:pt>
                <c:pt idx="10">
                  <c:v>4569.389572310406</c:v>
                </c:pt>
                <c:pt idx="11">
                  <c:v>5644.2538139329799</c:v>
                </c:pt>
              </c:numCache>
            </c:numRef>
          </c:val>
        </c:ser>
        <c:ser>
          <c:idx val="1"/>
          <c:order val="1"/>
          <c:tx>
            <c:strRef>
              <c:f>'Usable Produced and Sold'!$E$1</c:f>
              <c:strCache>
                <c:ptCount val="1"/>
                <c:pt idx="0">
                  <c:v>Pounds Sold</c:v>
                </c:pt>
              </c:strCache>
            </c:strRef>
          </c:tx>
          <c:invertIfNegative val="0"/>
          <c:cat>
            <c:numRef>
              <c:f>'Usable Produced and Sold'!$A$2:$A$13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'Usable Produced and Sold'!$E$2:$E$13</c:f>
              <c:numCache>
                <c:formatCode>#,##0</c:formatCode>
                <c:ptCount val="12"/>
                <c:pt idx="0">
                  <c:v>174.51573720478618</c:v>
                </c:pt>
                <c:pt idx="1">
                  <c:v>343.09045480995428</c:v>
                </c:pt>
                <c:pt idx="2">
                  <c:v>513.09468117177687</c:v>
                </c:pt>
                <c:pt idx="3">
                  <c:v>710.76257147894762</c:v>
                </c:pt>
                <c:pt idx="4">
                  <c:v>848.40812251425723</c:v>
                </c:pt>
                <c:pt idx="5">
                  <c:v>1183.9080348822024</c:v>
                </c:pt>
                <c:pt idx="6">
                  <c:v>1529.0217467128771</c:v>
                </c:pt>
                <c:pt idx="7">
                  <c:v>2066.9874443355006</c:v>
                </c:pt>
                <c:pt idx="8">
                  <c:v>2737.6354278355038</c:v>
                </c:pt>
                <c:pt idx="9">
                  <c:v>3518.6030245038878</c:v>
                </c:pt>
                <c:pt idx="10">
                  <c:v>4246.5559133865891</c:v>
                </c:pt>
                <c:pt idx="11">
                  <c:v>4780.4287821618045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74240"/>
        <c:axId val="361991480"/>
      </c:barChart>
      <c:dateAx>
        <c:axId val="209974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61991480"/>
        <c:crosses val="autoZero"/>
        <c:auto val="1"/>
        <c:lblOffset val="100"/>
        <c:baseTimeUnit val="months"/>
      </c:dateAx>
      <c:valAx>
        <c:axId val="361991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Pounds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9974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Extract</a:t>
            </a:r>
            <a:r>
              <a:rPr lang="en-US" baseline="0"/>
              <a:t> Production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'Extracts Produced'!$B$1</c:f>
              <c:strCache>
                <c:ptCount val="1"/>
                <c:pt idx="0">
                  <c:v>Extracts Produced</c:v>
                </c:pt>
              </c:strCache>
            </c:strRef>
          </c:tx>
          <c:invertIfNegative val="0"/>
          <c:cat>
            <c:numRef>
              <c:f>'Extracts Produced'!$A$2:$A$13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'Extracts Produced'!$B$2:$B$13</c:f>
              <c:numCache>
                <c:formatCode>_(* #,##0_);_(* \(#,##0\);_(* "-"??_);_(@_)</c:formatCode>
                <c:ptCount val="12"/>
                <c:pt idx="0">
                  <c:v>44159.07</c:v>
                </c:pt>
                <c:pt idx="1">
                  <c:v>41705.089999999997</c:v>
                </c:pt>
                <c:pt idx="2">
                  <c:v>99434.08</c:v>
                </c:pt>
                <c:pt idx="3">
                  <c:v>131987.60581995</c:v>
                </c:pt>
                <c:pt idx="4">
                  <c:v>101810.96182746875</c:v>
                </c:pt>
                <c:pt idx="5">
                  <c:v>163234.21380975001</c:v>
                </c:pt>
                <c:pt idx="6">
                  <c:v>178738.8871602625</c:v>
                </c:pt>
                <c:pt idx="7">
                  <c:v>188166.2</c:v>
                </c:pt>
                <c:pt idx="8">
                  <c:v>179027.45488665625</c:v>
                </c:pt>
                <c:pt idx="9">
                  <c:v>288682.72699607501</c:v>
                </c:pt>
                <c:pt idx="10">
                  <c:v>350629.42</c:v>
                </c:pt>
                <c:pt idx="11">
                  <c:v>275462.91312581248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92656"/>
        <c:axId val="361993048"/>
      </c:barChart>
      <c:dateAx>
        <c:axId val="3619926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61993048"/>
        <c:crosses val="autoZero"/>
        <c:auto val="1"/>
        <c:lblOffset val="100"/>
        <c:baseTimeUnit val="months"/>
      </c:dateAx>
      <c:valAx>
        <c:axId val="361993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Grams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361992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Marijuana Concentrate and Infused Product 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 and Inf Sold'!$B$1</c:f>
              <c:strCache>
                <c:ptCount val="1"/>
                <c:pt idx="0">
                  <c:v>Solid Edibles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'Conc and Inf Sold'!$B$2:$B$13</c:f>
              <c:numCache>
                <c:formatCode>General</c:formatCode>
                <c:ptCount val="12"/>
                <c:pt idx="0">
                  <c:v>0</c:v>
                </c:pt>
                <c:pt idx="1">
                  <c:v>1520</c:v>
                </c:pt>
                <c:pt idx="2">
                  <c:v>4099</c:v>
                </c:pt>
                <c:pt idx="3">
                  <c:v>7661</c:v>
                </c:pt>
                <c:pt idx="4">
                  <c:v>21938</c:v>
                </c:pt>
                <c:pt idx="5">
                  <c:v>41249</c:v>
                </c:pt>
                <c:pt idx="6">
                  <c:v>45226</c:v>
                </c:pt>
                <c:pt idx="7">
                  <c:v>55516</c:v>
                </c:pt>
                <c:pt idx="8">
                  <c:v>73056</c:v>
                </c:pt>
                <c:pt idx="9">
                  <c:v>89153</c:v>
                </c:pt>
                <c:pt idx="10">
                  <c:v>107093</c:v>
                </c:pt>
                <c:pt idx="11">
                  <c:v>112825</c:v>
                </c:pt>
              </c:numCache>
            </c:numRef>
          </c:val>
        </c:ser>
        <c:ser>
          <c:idx val="1"/>
          <c:order val="1"/>
          <c:tx>
            <c:strRef>
              <c:f>'Conc and Inf Sold'!$C$1</c:f>
              <c:strCache>
                <c:ptCount val="1"/>
                <c:pt idx="0">
                  <c:v>Liquid Edibles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'Conc and Inf Sold'!$C$2:$C$13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3165</c:v>
                </c:pt>
                <c:pt idx="4">
                  <c:v>8114</c:v>
                </c:pt>
                <c:pt idx="5">
                  <c:v>10733</c:v>
                </c:pt>
                <c:pt idx="6">
                  <c:v>20417</c:v>
                </c:pt>
                <c:pt idx="7">
                  <c:v>13470</c:v>
                </c:pt>
                <c:pt idx="8">
                  <c:v>27656</c:v>
                </c:pt>
                <c:pt idx="9">
                  <c:v>25607</c:v>
                </c:pt>
                <c:pt idx="10">
                  <c:v>30191</c:v>
                </c:pt>
                <c:pt idx="11">
                  <c:v>32762</c:v>
                </c:pt>
              </c:numCache>
            </c:numRef>
          </c:val>
        </c:ser>
        <c:ser>
          <c:idx val="2"/>
          <c:order val="2"/>
          <c:tx>
            <c:strRef>
              <c:f>'Conc and Inf Sold'!$D$1</c:f>
              <c:strCache>
                <c:ptCount val="1"/>
                <c:pt idx="0">
                  <c:v>Extract for Inhalation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'Conc and Inf Sold'!$D$2:$D$13</c:f>
              <c:numCache>
                <c:formatCode>General</c:formatCode>
                <c:ptCount val="12"/>
                <c:pt idx="0">
                  <c:v>1740</c:v>
                </c:pt>
                <c:pt idx="1">
                  <c:v>13929</c:v>
                </c:pt>
                <c:pt idx="2">
                  <c:v>5926</c:v>
                </c:pt>
                <c:pt idx="3">
                  <c:v>11355</c:v>
                </c:pt>
                <c:pt idx="4">
                  <c:v>15324</c:v>
                </c:pt>
                <c:pt idx="5">
                  <c:v>24425</c:v>
                </c:pt>
                <c:pt idx="6">
                  <c:v>31415</c:v>
                </c:pt>
                <c:pt idx="7">
                  <c:v>41875</c:v>
                </c:pt>
                <c:pt idx="8">
                  <c:v>58354</c:v>
                </c:pt>
                <c:pt idx="9">
                  <c:v>75397</c:v>
                </c:pt>
                <c:pt idx="10">
                  <c:v>97379</c:v>
                </c:pt>
                <c:pt idx="11">
                  <c:v>114264</c:v>
                </c:pt>
              </c:numCache>
            </c:numRef>
          </c:val>
        </c:ser>
        <c:ser>
          <c:idx val="3"/>
          <c:order val="3"/>
          <c:tx>
            <c:strRef>
              <c:f>'Conc and Inf Sold'!$E$1</c:f>
              <c:strCache>
                <c:ptCount val="1"/>
                <c:pt idx="0">
                  <c:v>Topicals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</c:numCache>
            </c:numRef>
          </c:cat>
          <c:val>
            <c:numRef>
              <c:f>'Conc and Inf Sold'!$E$2:$E$13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</c:v>
                </c:pt>
                <c:pt idx="5">
                  <c:v>245</c:v>
                </c:pt>
                <c:pt idx="6">
                  <c:v>277</c:v>
                </c:pt>
                <c:pt idx="7">
                  <c:v>520</c:v>
                </c:pt>
                <c:pt idx="8">
                  <c:v>924</c:v>
                </c:pt>
                <c:pt idx="9">
                  <c:v>1730</c:v>
                </c:pt>
                <c:pt idx="10">
                  <c:v>2936</c:v>
                </c:pt>
                <c:pt idx="11">
                  <c:v>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94224"/>
        <c:axId val="361994616"/>
      </c:barChart>
      <c:dateAx>
        <c:axId val="3619942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61994616"/>
        <c:crosses val="autoZero"/>
        <c:auto val="1"/>
        <c:lblOffset val="100"/>
        <c:baseTimeUnit val="months"/>
      </c:dateAx>
      <c:valAx>
        <c:axId val="361994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Units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61994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152400</xdr:rowOff>
    </xdr:from>
    <xdr:to>
      <xdr:col>9</xdr:col>
      <xdr:colOff>209551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53340</xdr:rowOff>
    </xdr:from>
    <xdr:to>
      <xdr:col>10</xdr:col>
      <xdr:colOff>182880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28575</xdr:rowOff>
    </xdr:from>
    <xdr:to>
      <xdr:col>9</xdr:col>
      <xdr:colOff>152400</xdr:colOff>
      <xdr:row>31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99060</xdr:rowOff>
    </xdr:from>
    <xdr:to>
      <xdr:col>11</xdr:col>
      <xdr:colOff>480060</xdr:colOff>
      <xdr:row>34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workbookViewId="0">
      <pane xSplit="1" topLeftCell="AM1" activePane="topRight" state="frozen"/>
      <selection pane="topRight"/>
    </sheetView>
  </sheetViews>
  <sheetFormatPr defaultColWidth="9.109375" defaultRowHeight="14.4" x14ac:dyDescent="0.3"/>
  <cols>
    <col min="1" max="1" width="35.6640625" style="1" customWidth="1"/>
    <col min="2" max="2" width="6.5546875" style="1" hidden="1" customWidth="1"/>
    <col min="3" max="3" width="12.5546875" style="1" hidden="1" customWidth="1"/>
    <col min="4" max="4" width="9.5546875" style="1" hidden="1" customWidth="1"/>
    <col min="5" max="5" width="10" style="1" hidden="1" customWidth="1"/>
    <col min="6" max="6" width="13.5546875" style="1" hidden="1" customWidth="1"/>
    <col min="7" max="7" width="9.6640625" style="1" hidden="1" customWidth="1"/>
    <col min="8" max="10" width="14.5546875" style="1" hidden="1" customWidth="1"/>
    <col min="11" max="11" width="9.6640625" style="1" hidden="1" customWidth="1"/>
    <col min="12" max="23" width="9.109375" style="1" hidden="1" customWidth="1"/>
    <col min="24" max="24" width="9.33203125" style="1" hidden="1" customWidth="1"/>
    <col min="25" max="26" width="0.109375" style="1" hidden="1" customWidth="1"/>
    <col min="27" max="27" width="9.109375" style="1" hidden="1" customWidth="1"/>
    <col min="28" max="28" width="0.33203125" style="1" hidden="1" customWidth="1"/>
    <col min="29" max="29" width="9.109375" style="1" hidden="1" customWidth="1"/>
    <col min="30" max="30" width="0.109375" style="1" hidden="1" customWidth="1"/>
    <col min="31" max="31" width="9.109375" style="1" hidden="1" customWidth="1"/>
    <col min="32" max="32" width="10.6640625" style="1" hidden="1" customWidth="1"/>
    <col min="33" max="33" width="9.109375" style="1" hidden="1" customWidth="1"/>
    <col min="34" max="34" width="10.6640625" style="1" hidden="1" customWidth="1"/>
    <col min="35" max="35" width="0.109375" style="1" hidden="1" customWidth="1"/>
    <col min="36" max="36" width="11.109375" style="1" hidden="1" customWidth="1"/>
    <col min="37" max="37" width="0.109375" style="1" hidden="1" customWidth="1"/>
    <col min="38" max="38" width="11.109375" style="1" hidden="1" customWidth="1"/>
    <col min="39" max="39" width="9.109375" style="1"/>
    <col min="40" max="40" width="10.6640625" style="1" customWidth="1"/>
    <col min="41" max="41" width="9.109375" style="1"/>
    <col min="42" max="42" width="10.6640625" style="1" customWidth="1"/>
    <col min="43" max="16384" width="9.109375" style="1"/>
  </cols>
  <sheetData>
    <row r="1" spans="1:44" s="9" customFormat="1" ht="15" x14ac:dyDescent="0.25">
      <c r="B1" s="32">
        <v>42066</v>
      </c>
      <c r="C1" s="32"/>
      <c r="D1" s="32"/>
      <c r="E1" s="32">
        <v>42073</v>
      </c>
      <c r="F1" s="32"/>
      <c r="G1" s="32"/>
      <c r="H1" s="32">
        <v>42080</v>
      </c>
      <c r="I1" s="32"/>
      <c r="J1" s="32"/>
      <c r="K1" s="32">
        <v>42087</v>
      </c>
      <c r="L1" s="32"/>
      <c r="M1" s="32">
        <v>42094</v>
      </c>
      <c r="N1" s="32"/>
      <c r="O1" s="32">
        <v>42100</v>
      </c>
      <c r="P1" s="32"/>
      <c r="Q1" s="32">
        <v>42108</v>
      </c>
      <c r="R1" s="32"/>
      <c r="S1" s="32">
        <v>42115</v>
      </c>
      <c r="T1" s="32"/>
      <c r="U1" s="32">
        <v>42122</v>
      </c>
      <c r="V1" s="32"/>
      <c r="W1" s="32">
        <v>42129</v>
      </c>
      <c r="X1" s="32"/>
      <c r="Y1" s="32">
        <v>42136</v>
      </c>
      <c r="Z1" s="32"/>
      <c r="AA1" s="32">
        <v>42143</v>
      </c>
      <c r="AB1" s="32"/>
      <c r="AC1" s="32">
        <v>42150</v>
      </c>
      <c r="AD1" s="32"/>
      <c r="AE1" s="32">
        <v>42157</v>
      </c>
      <c r="AF1" s="32"/>
      <c r="AG1" s="32">
        <v>42164</v>
      </c>
      <c r="AH1" s="32"/>
      <c r="AI1" s="32">
        <v>42171</v>
      </c>
      <c r="AJ1" s="32"/>
      <c r="AK1" s="32">
        <v>42178</v>
      </c>
      <c r="AL1" s="32"/>
      <c r="AM1" s="32" t="s">
        <v>26</v>
      </c>
      <c r="AN1" s="32"/>
      <c r="AO1" s="32"/>
      <c r="AP1" s="32"/>
      <c r="AQ1" s="32"/>
      <c r="AR1" s="32"/>
    </row>
    <row r="2" spans="1:44" ht="15" x14ac:dyDescent="0.25">
      <c r="A2" s="1" t="s">
        <v>11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 t="s">
        <v>0</v>
      </c>
      <c r="I2" s="1" t="s">
        <v>1</v>
      </c>
      <c r="J2" s="1" t="s">
        <v>2</v>
      </c>
      <c r="K2" s="1" t="s">
        <v>0</v>
      </c>
      <c r="L2" s="1" t="s">
        <v>2</v>
      </c>
      <c r="M2" s="1" t="s">
        <v>0</v>
      </c>
      <c r="N2" s="1" t="s">
        <v>2</v>
      </c>
      <c r="O2" s="1" t="s">
        <v>0</v>
      </c>
      <c r="P2" s="1" t="s">
        <v>2</v>
      </c>
      <c r="Q2" s="1" t="s">
        <v>0</v>
      </c>
      <c r="R2" s="1" t="s">
        <v>2</v>
      </c>
      <c r="S2" s="13" t="s">
        <v>0</v>
      </c>
      <c r="T2" s="13" t="s">
        <v>2</v>
      </c>
      <c r="U2" s="13" t="s">
        <v>0</v>
      </c>
      <c r="V2" s="13" t="s">
        <v>2</v>
      </c>
      <c r="W2" s="13" t="s">
        <v>0</v>
      </c>
      <c r="X2" s="13" t="s">
        <v>2</v>
      </c>
      <c r="Y2" s="13" t="s">
        <v>0</v>
      </c>
      <c r="Z2" s="13" t="s">
        <v>2</v>
      </c>
      <c r="AA2" s="13" t="s">
        <v>0</v>
      </c>
      <c r="AB2" s="13" t="s">
        <v>2</v>
      </c>
      <c r="AC2" s="13" t="s">
        <v>0</v>
      </c>
      <c r="AD2" s="13" t="s">
        <v>24</v>
      </c>
      <c r="AE2" s="13" t="s">
        <v>0</v>
      </c>
      <c r="AF2" s="13" t="s">
        <v>24</v>
      </c>
      <c r="AG2" s="13" t="s">
        <v>0</v>
      </c>
      <c r="AH2" s="13" t="s">
        <v>24</v>
      </c>
      <c r="AI2" s="13" t="s">
        <v>0</v>
      </c>
      <c r="AJ2" s="13" t="s">
        <v>24</v>
      </c>
      <c r="AK2" s="13" t="s">
        <v>0</v>
      </c>
      <c r="AL2" s="13" t="s">
        <v>24</v>
      </c>
      <c r="AM2" s="13"/>
      <c r="AN2" s="13"/>
      <c r="AO2" s="13"/>
      <c r="AP2" s="13"/>
      <c r="AQ2" s="13"/>
      <c r="AR2" s="13"/>
    </row>
    <row r="3" spans="1:44" x14ac:dyDescent="0.3">
      <c r="A3" s="1" t="s">
        <v>3</v>
      </c>
      <c r="B3" s="1">
        <v>507</v>
      </c>
      <c r="C3" s="1">
        <v>8446</v>
      </c>
      <c r="D3" s="1">
        <v>37503</v>
      </c>
      <c r="E3" s="1">
        <v>1929.28</v>
      </c>
      <c r="F3" s="1">
        <v>9673</v>
      </c>
      <c r="G3" s="1">
        <v>38657</v>
      </c>
      <c r="H3" s="1">
        <v>3094</v>
      </c>
      <c r="I3" s="1">
        <v>10803</v>
      </c>
      <c r="J3" s="1">
        <v>39683</v>
      </c>
      <c r="K3" s="1">
        <v>4073.0144841269848</v>
      </c>
      <c r="L3" s="1">
        <v>40636.429320987656</v>
      </c>
      <c r="M3" s="1">
        <v>5203.1403659612033</v>
      </c>
      <c r="N3" s="1">
        <v>41696.497861552038</v>
      </c>
      <c r="O3" s="13">
        <v>1188</v>
      </c>
      <c r="P3" s="13">
        <v>43002</v>
      </c>
      <c r="Q3" s="1">
        <v>2538.5042548500878</v>
      </c>
      <c r="R3" s="1">
        <v>44303.600088183426</v>
      </c>
      <c r="S3" s="1">
        <v>3897.2348324514987</v>
      </c>
      <c r="T3" s="1">
        <v>45643.43406084655</v>
      </c>
      <c r="U3" s="1">
        <v>5132.0921516754852</v>
      </c>
      <c r="V3" s="1">
        <v>46817.230313051135</v>
      </c>
      <c r="W3" s="13">
        <v>957.46016313932978</v>
      </c>
      <c r="X3" s="1">
        <v>48081.149426807759</v>
      </c>
      <c r="Y3" s="1">
        <v>2688.9336419753095</v>
      </c>
      <c r="Z3" s="1">
        <v>49800.444973544982</v>
      </c>
      <c r="AA3" s="1">
        <v>3933.646075837743</v>
      </c>
      <c r="AB3" s="1">
        <v>50984.79290123457</v>
      </c>
      <c r="AC3" s="1">
        <v>5259.3359347442656</v>
      </c>
      <c r="AD3" s="1">
        <v>51898.8835978836</v>
      </c>
      <c r="AE3" s="1">
        <v>287.02385361552024</v>
      </c>
      <c r="AF3" s="1">
        <v>53276.456062610239</v>
      </c>
      <c r="AG3" s="1">
        <v>1842.6685185185181</v>
      </c>
      <c r="AH3" s="1">
        <v>54700.554409171076</v>
      </c>
      <c r="AI3" s="1">
        <v>3503.4283730158731</v>
      </c>
      <c r="AJ3" s="1">
        <v>56194.758752204587</v>
      </c>
      <c r="AK3" s="1">
        <v>5344.9190476190461</v>
      </c>
      <c r="AL3" s="1">
        <v>57995.508179012344</v>
      </c>
      <c r="AN3" s="1">
        <v>59393.51011904762</v>
      </c>
    </row>
    <row r="4" spans="1:44" x14ac:dyDescent="0.3">
      <c r="A4" s="1" t="s">
        <v>4</v>
      </c>
      <c r="B4" s="1">
        <v>269</v>
      </c>
      <c r="C4" s="1">
        <v>5142</v>
      </c>
      <c r="D4" s="1">
        <v>11847</v>
      </c>
      <c r="E4" s="1">
        <v>1210</v>
      </c>
      <c r="F4" s="1">
        <v>6086</v>
      </c>
      <c r="G4" s="1">
        <v>12798</v>
      </c>
      <c r="H4" s="1">
        <v>2078</v>
      </c>
      <c r="I4" s="1">
        <v>6086</v>
      </c>
      <c r="J4" s="1">
        <v>13666</v>
      </c>
      <c r="K4" s="1">
        <v>2792.0149730990956</v>
      </c>
      <c r="L4" s="1">
        <v>14371.157211608852</v>
      </c>
      <c r="M4" s="1">
        <v>3556.381441353064</v>
      </c>
      <c r="N4" s="1">
        <v>15143.998988504796</v>
      </c>
      <c r="O4" s="13">
        <v>688</v>
      </c>
      <c r="P4" s="13">
        <v>15865</v>
      </c>
      <c r="Q4" s="1">
        <v>2020.7308201058199</v>
      </c>
      <c r="R4" s="1">
        <v>17197.522045855378</v>
      </c>
      <c r="S4" s="1">
        <v>3005.2799823633154</v>
      </c>
      <c r="T4" s="1">
        <v>18182.071208112873</v>
      </c>
      <c r="U4" s="1">
        <v>3971.2985008818341</v>
      </c>
      <c r="V4" s="1">
        <v>46817.230313051135</v>
      </c>
      <c r="W4" s="13">
        <v>628.92857142857144</v>
      </c>
      <c r="X4" s="1">
        <v>20233.956128747795</v>
      </c>
      <c r="Y4" s="1">
        <v>1549.637566137566</v>
      </c>
      <c r="Z4" s="1">
        <v>21154.664178099149</v>
      </c>
      <c r="AA4" s="1">
        <v>2576.5945326278661</v>
      </c>
      <c r="AB4" s="1">
        <v>22181.621144589451</v>
      </c>
      <c r="AC4" s="1">
        <v>3624.7192680776011</v>
      </c>
      <c r="AD4" s="1">
        <v>23229.745880039187</v>
      </c>
      <c r="AE4" s="1">
        <v>358.20815696649026</v>
      </c>
      <c r="AF4" s="1">
        <v>24524.149032596506</v>
      </c>
      <c r="AG4" s="1">
        <v>1509.2733906525573</v>
      </c>
      <c r="AH4" s="1">
        <v>25675.214266282572</v>
      </c>
      <c r="AI4" s="1">
        <v>2764.7046957671955</v>
      </c>
      <c r="AJ4" s="1">
        <v>26930.64557139721</v>
      </c>
      <c r="AK4" s="1">
        <v>4383.7949074074077</v>
      </c>
      <c r="AL4" s="1">
        <v>28549.735783037424</v>
      </c>
      <c r="AN4" s="1">
        <v>29810.194689562995</v>
      </c>
    </row>
    <row r="5" spans="1:44" x14ac:dyDescent="0.3">
      <c r="A5" s="1" t="s">
        <v>5</v>
      </c>
      <c r="B5" s="1">
        <v>193</v>
      </c>
      <c r="C5" s="1">
        <v>3710</v>
      </c>
      <c r="D5" s="1">
        <v>7469</v>
      </c>
      <c r="E5" s="1">
        <v>739</v>
      </c>
      <c r="F5" s="1">
        <v>4307</v>
      </c>
      <c r="G5" s="1">
        <v>8069</v>
      </c>
      <c r="H5" s="1">
        <v>1321</v>
      </c>
      <c r="I5" s="1">
        <v>4889</v>
      </c>
      <c r="J5" s="1">
        <v>8650</v>
      </c>
      <c r="K5" s="1">
        <v>1907</v>
      </c>
      <c r="L5" s="1">
        <v>9237</v>
      </c>
      <c r="M5" s="1">
        <v>2649.8305207198759</v>
      </c>
      <c r="N5" s="1">
        <v>9978.831199299766</v>
      </c>
      <c r="O5" s="13">
        <v>511</v>
      </c>
      <c r="P5" s="13">
        <v>10546</v>
      </c>
      <c r="Q5" s="1">
        <v>1319.6604938271605</v>
      </c>
      <c r="R5" s="1">
        <v>11355.191798941798</v>
      </c>
      <c r="S5" s="1">
        <v>2265.5930335097</v>
      </c>
      <c r="T5" s="1">
        <v>12356.958862433861</v>
      </c>
      <c r="U5" s="1">
        <v>3194.9426807760137</v>
      </c>
      <c r="V5" s="1">
        <v>13286.308509700175</v>
      </c>
      <c r="W5" s="1">
        <v>560.76565255731919</v>
      </c>
      <c r="X5" s="1">
        <v>14169.918077601409</v>
      </c>
      <c r="Y5" s="1">
        <v>1353.8172514417031</v>
      </c>
      <c r="Z5" s="1">
        <v>14972.11779801714</v>
      </c>
      <c r="AA5" s="1">
        <v>2274.569498820184</v>
      </c>
      <c r="AB5" s="1">
        <v>15901.845114230269</v>
      </c>
      <c r="AC5" s="1">
        <v>3306.8014734772751</v>
      </c>
      <c r="AD5" s="1">
        <v>16932.828718926969</v>
      </c>
      <c r="AE5" s="1">
        <v>154.9582182262956</v>
      </c>
      <c r="AF5" s="1">
        <v>18014.026220735195</v>
      </c>
      <c r="AG5" s="1">
        <v>1110.561847297434</v>
      </c>
      <c r="AH5" s="1">
        <v>18977.257233087446</v>
      </c>
      <c r="AI5" s="1">
        <v>2167.1893997320963</v>
      </c>
      <c r="AJ5" s="1">
        <v>20037.613657904036</v>
      </c>
      <c r="AK5" s="1">
        <v>3423.0323941610468</v>
      </c>
      <c r="AL5" s="1">
        <v>21295.615552997329</v>
      </c>
      <c r="AN5" s="1">
        <v>22653.011940998087</v>
      </c>
    </row>
    <row r="6" spans="1:44" ht="15" x14ac:dyDescent="0.25">
      <c r="A6" s="1" t="s">
        <v>6</v>
      </c>
      <c r="B6" s="1">
        <v>14608</v>
      </c>
      <c r="C6" s="1">
        <v>381514</v>
      </c>
      <c r="D6" s="1">
        <v>963845</v>
      </c>
      <c r="E6" s="1">
        <v>77867</v>
      </c>
      <c r="F6" s="1">
        <v>444772</v>
      </c>
      <c r="G6" s="1">
        <v>1027103</v>
      </c>
      <c r="H6" s="1">
        <v>105348</v>
      </c>
      <c r="I6" s="1">
        <v>472253</v>
      </c>
      <c r="J6" s="1">
        <v>1054584</v>
      </c>
      <c r="K6" s="1">
        <v>140782.46489999999</v>
      </c>
      <c r="L6" s="1">
        <v>1090018.5734999999</v>
      </c>
      <c r="M6" s="1">
        <v>178558</v>
      </c>
      <c r="N6" s="1">
        <v>1127794.1400000001</v>
      </c>
      <c r="O6" s="13">
        <v>41305</v>
      </c>
      <c r="P6" s="13">
        <v>1169568</v>
      </c>
      <c r="Q6" s="1">
        <v>118989.5</v>
      </c>
      <c r="R6" s="1">
        <v>1247253.1400000001</v>
      </c>
      <c r="S6" s="1">
        <v>147333</v>
      </c>
      <c r="T6" s="1">
        <v>1275596.6400000001</v>
      </c>
      <c r="U6" s="1">
        <v>262394</v>
      </c>
      <c r="V6" s="1">
        <v>1390657.6400000001</v>
      </c>
      <c r="W6" s="1">
        <v>23773.33</v>
      </c>
      <c r="X6" s="1">
        <v>1440719.6700000002</v>
      </c>
      <c r="Y6" s="1">
        <v>93140.72</v>
      </c>
      <c r="Z6" s="1">
        <v>1510087.0105001626</v>
      </c>
      <c r="AA6" s="1">
        <v>139673.75</v>
      </c>
      <c r="AB6" s="1">
        <v>1556620.0405001626</v>
      </c>
      <c r="AC6" s="1">
        <v>235186.79</v>
      </c>
      <c r="AD6" s="1">
        <v>1652133.0805001627</v>
      </c>
      <c r="AE6" s="1">
        <v>14648.67</v>
      </c>
      <c r="AF6" s="1">
        <v>1782224.3805001625</v>
      </c>
      <c r="AG6" s="1">
        <v>62809.928283250003</v>
      </c>
      <c r="AH6" s="1">
        <v>1830385.6387834125</v>
      </c>
      <c r="AI6" s="1">
        <v>118055.02951593749</v>
      </c>
      <c r="AJ6" s="1">
        <v>1885630.7400161</v>
      </c>
      <c r="AK6" s="1">
        <v>184782.01951593751</v>
      </c>
      <c r="AL6" s="1">
        <v>1952357.7300161</v>
      </c>
      <c r="AN6" s="1">
        <v>2043038.6236259751</v>
      </c>
    </row>
    <row r="7" spans="1:44" x14ac:dyDescent="0.3">
      <c r="A7" s="1" t="s">
        <v>8</v>
      </c>
      <c r="B7" s="1">
        <v>5238</v>
      </c>
      <c r="C7" s="1">
        <v>102169</v>
      </c>
      <c r="D7" s="1">
        <v>177613</v>
      </c>
      <c r="E7" s="1">
        <v>20599</v>
      </c>
      <c r="F7" s="1">
        <v>117999</v>
      </c>
      <c r="G7" s="1">
        <v>193443</v>
      </c>
      <c r="H7" s="1">
        <v>35951</v>
      </c>
      <c r="I7" s="1">
        <v>133351</v>
      </c>
      <c r="J7" s="1">
        <v>208795</v>
      </c>
      <c r="K7" s="1">
        <v>52593</v>
      </c>
      <c r="L7" s="1">
        <v>225437</v>
      </c>
      <c r="M7" s="1">
        <v>71827</v>
      </c>
      <c r="N7" s="1">
        <v>244671</v>
      </c>
      <c r="O7" s="13">
        <v>12738</v>
      </c>
      <c r="P7" s="13">
        <v>258439</v>
      </c>
      <c r="Q7" s="1">
        <v>32163</v>
      </c>
      <c r="R7" s="1">
        <v>277864</v>
      </c>
      <c r="S7" s="13">
        <v>57380</v>
      </c>
      <c r="T7" s="1">
        <v>307379</v>
      </c>
      <c r="U7" s="1">
        <v>81547</v>
      </c>
      <c r="V7" s="1">
        <v>331546</v>
      </c>
      <c r="W7" s="1">
        <v>13970</v>
      </c>
      <c r="X7" s="1">
        <v>353019</v>
      </c>
      <c r="Y7" s="1">
        <v>34002</v>
      </c>
      <c r="Z7" s="1">
        <v>373167</v>
      </c>
      <c r="AA7" s="1">
        <v>57023</v>
      </c>
      <c r="AB7" s="1">
        <v>396401</v>
      </c>
      <c r="AC7" s="1">
        <v>83586</v>
      </c>
      <c r="AD7" s="1">
        <v>423004</v>
      </c>
      <c r="AE7" s="1">
        <v>3212</v>
      </c>
      <c r="AF7" s="1">
        <v>449351</v>
      </c>
      <c r="AG7" s="1">
        <v>25248</v>
      </c>
      <c r="AH7" s="1">
        <v>471541</v>
      </c>
      <c r="AI7" s="1">
        <v>50294</v>
      </c>
      <c r="AJ7" s="1">
        <v>496724</v>
      </c>
      <c r="AK7" s="1">
        <v>78839</v>
      </c>
      <c r="AL7" s="1">
        <v>525350</v>
      </c>
      <c r="AN7" s="1">
        <v>559336</v>
      </c>
    </row>
    <row r="8" spans="1:44" ht="15" x14ac:dyDescent="0.25">
      <c r="A8" s="1" t="s">
        <v>9</v>
      </c>
      <c r="B8" s="1">
        <v>1075</v>
      </c>
      <c r="C8" s="1">
        <v>34026</v>
      </c>
      <c r="D8" s="1">
        <v>55665</v>
      </c>
      <c r="E8" s="1">
        <v>4944</v>
      </c>
      <c r="F8" s="1">
        <v>37903</v>
      </c>
      <c r="G8" s="1">
        <v>59542</v>
      </c>
      <c r="H8" s="1">
        <v>8894</v>
      </c>
      <c r="I8" s="1">
        <v>41853</v>
      </c>
      <c r="J8" s="1">
        <v>63492</v>
      </c>
      <c r="K8" s="1">
        <v>15912</v>
      </c>
      <c r="L8" s="1">
        <v>70510</v>
      </c>
      <c r="M8" s="1">
        <v>26869</v>
      </c>
      <c r="N8" s="1">
        <v>81467</v>
      </c>
      <c r="O8" s="13">
        <v>3577</v>
      </c>
      <c r="P8" s="13">
        <v>85328</v>
      </c>
      <c r="Q8" s="1">
        <v>8831</v>
      </c>
      <c r="R8" s="1">
        <v>90582</v>
      </c>
      <c r="S8" s="13">
        <v>14618</v>
      </c>
      <c r="T8" s="1">
        <v>97710</v>
      </c>
      <c r="U8" s="1">
        <v>21697</v>
      </c>
      <c r="V8" s="1">
        <v>104789</v>
      </c>
      <c r="W8" s="13">
        <v>4019</v>
      </c>
      <c r="X8" s="13">
        <v>112700</v>
      </c>
      <c r="Y8" s="1">
        <v>9538</v>
      </c>
      <c r="Z8" s="1">
        <v>118688</v>
      </c>
      <c r="AA8" s="1">
        <v>15960</v>
      </c>
      <c r="AB8" s="1">
        <v>125138</v>
      </c>
      <c r="AC8" s="1">
        <v>23750</v>
      </c>
      <c r="AD8" s="1">
        <v>132934</v>
      </c>
      <c r="AE8" s="1">
        <v>935</v>
      </c>
      <c r="AF8" s="1">
        <v>140233</v>
      </c>
      <c r="AG8" s="1">
        <v>7396</v>
      </c>
      <c r="AH8" s="1">
        <v>146730</v>
      </c>
      <c r="AI8" s="1">
        <v>14822</v>
      </c>
      <c r="AJ8" s="1">
        <v>154175</v>
      </c>
      <c r="AK8" s="1">
        <v>23501</v>
      </c>
      <c r="AL8" s="1">
        <v>162876</v>
      </c>
      <c r="AN8" s="1">
        <v>172137</v>
      </c>
    </row>
    <row r="9" spans="1:44" x14ac:dyDescent="0.3">
      <c r="A9" s="1" t="s">
        <v>7</v>
      </c>
      <c r="B9" s="1">
        <v>3854</v>
      </c>
      <c r="C9" s="1">
        <v>73739</v>
      </c>
      <c r="D9" s="1">
        <v>146027</v>
      </c>
      <c r="E9" s="1">
        <v>15111</v>
      </c>
      <c r="F9" s="1">
        <v>86328</v>
      </c>
      <c r="G9" s="1">
        <v>158616</v>
      </c>
      <c r="H9" s="1">
        <v>26815</v>
      </c>
      <c r="I9" s="1">
        <v>98032</v>
      </c>
      <c r="J9" s="1">
        <v>170320</v>
      </c>
      <c r="K9" s="1">
        <v>39997</v>
      </c>
      <c r="L9" s="1">
        <v>183502</v>
      </c>
      <c r="M9" s="1">
        <v>55570</v>
      </c>
      <c r="N9" s="1">
        <v>199075</v>
      </c>
      <c r="O9" s="13">
        <v>11344</v>
      </c>
      <c r="P9" s="13">
        <v>211522</v>
      </c>
      <c r="Q9" s="1">
        <v>28244</v>
      </c>
      <c r="R9" s="1">
        <v>228421</v>
      </c>
      <c r="S9" s="13">
        <v>48116</v>
      </c>
      <c r="T9" s="1">
        <v>251735</v>
      </c>
      <c r="U9" s="1">
        <v>68477</v>
      </c>
      <c r="V9" s="1">
        <v>272096</v>
      </c>
      <c r="W9" s="13">
        <v>12632</v>
      </c>
      <c r="X9" s="13">
        <v>291562</v>
      </c>
      <c r="Y9" s="1">
        <v>30594</v>
      </c>
      <c r="Z9" s="1">
        <v>309863</v>
      </c>
      <c r="AA9" s="1">
        <v>51253</v>
      </c>
      <c r="AB9" s="1">
        <v>330962</v>
      </c>
      <c r="AC9" s="1">
        <v>76032</v>
      </c>
      <c r="AD9" s="1">
        <v>355772</v>
      </c>
      <c r="AE9" s="1">
        <v>3696</v>
      </c>
      <c r="AF9" s="1">
        <v>380350</v>
      </c>
      <c r="AG9" s="1">
        <v>26662</v>
      </c>
      <c r="AH9" s="1">
        <v>403449</v>
      </c>
      <c r="AI9" s="1">
        <v>51842</v>
      </c>
      <c r="AJ9" s="1">
        <v>428860</v>
      </c>
      <c r="AK9" s="1">
        <v>80830</v>
      </c>
      <c r="AL9" s="1">
        <v>457949</v>
      </c>
      <c r="AN9" s="1">
        <v>491383</v>
      </c>
    </row>
    <row r="10" spans="1:44" x14ac:dyDescent="0.3">
      <c r="A10" s="1" t="s">
        <v>10</v>
      </c>
      <c r="B10" s="1">
        <v>60</v>
      </c>
      <c r="C10" s="1">
        <v>834</v>
      </c>
      <c r="D10" s="1">
        <v>1145</v>
      </c>
      <c r="E10" s="1">
        <v>184</v>
      </c>
      <c r="F10" s="1">
        <v>990</v>
      </c>
      <c r="G10" s="1">
        <v>1301</v>
      </c>
      <c r="H10" s="1">
        <v>322</v>
      </c>
      <c r="I10" s="1">
        <v>1128</v>
      </c>
      <c r="J10" s="1">
        <v>1439</v>
      </c>
      <c r="K10" s="1">
        <v>603</v>
      </c>
      <c r="L10" s="1">
        <v>1690</v>
      </c>
      <c r="M10" s="1">
        <v>903</v>
      </c>
      <c r="N10" s="1">
        <v>1990</v>
      </c>
      <c r="O10" s="13">
        <v>234</v>
      </c>
      <c r="P10" s="13">
        <v>2245</v>
      </c>
      <c r="Q10" s="1">
        <v>620</v>
      </c>
      <c r="R10" s="1">
        <v>2631</v>
      </c>
      <c r="S10" s="13">
        <v>916</v>
      </c>
      <c r="T10" s="1">
        <v>2927</v>
      </c>
      <c r="U10" s="1">
        <v>1486</v>
      </c>
      <c r="V10" s="1">
        <v>3497</v>
      </c>
      <c r="W10" s="13">
        <v>355</v>
      </c>
      <c r="X10" s="13">
        <v>4093</v>
      </c>
      <c r="Y10" s="14">
        <v>849</v>
      </c>
      <c r="Z10" s="1">
        <v>4610</v>
      </c>
      <c r="AA10" s="1">
        <v>1379</v>
      </c>
      <c r="AB10" s="1">
        <v>5141</v>
      </c>
      <c r="AC10" s="1">
        <v>2174</v>
      </c>
      <c r="AD10" s="1">
        <v>5936</v>
      </c>
      <c r="AE10" s="1">
        <v>94</v>
      </c>
      <c r="AF10" s="1">
        <v>6783</v>
      </c>
      <c r="AG10" s="1">
        <v>771</v>
      </c>
      <c r="AH10" s="1">
        <v>7460</v>
      </c>
      <c r="AI10" s="1">
        <v>1572</v>
      </c>
      <c r="AJ10" s="1">
        <v>8261</v>
      </c>
      <c r="AK10" s="1">
        <v>2538</v>
      </c>
      <c r="AL10" s="1">
        <v>9236</v>
      </c>
      <c r="AN10" s="1">
        <v>10661</v>
      </c>
    </row>
  </sheetData>
  <mergeCells count="20">
    <mergeCell ref="AO1:AP1"/>
    <mergeCell ref="AQ1:AR1"/>
    <mergeCell ref="Q1:R1"/>
    <mergeCell ref="AM1:AN1"/>
    <mergeCell ref="AK1:AL1"/>
    <mergeCell ref="AI1:AJ1"/>
    <mergeCell ref="AG1:AH1"/>
    <mergeCell ref="AE1:AF1"/>
    <mergeCell ref="AC1:AD1"/>
    <mergeCell ref="AA1:AB1"/>
    <mergeCell ref="O1:P1"/>
    <mergeCell ref="Y1:Z1"/>
    <mergeCell ref="W1:X1"/>
    <mergeCell ref="B1:D1"/>
    <mergeCell ref="E1:G1"/>
    <mergeCell ref="H1:J1"/>
    <mergeCell ref="K1:L1"/>
    <mergeCell ref="M1:N1"/>
    <mergeCell ref="U1:V1"/>
    <mergeCell ref="S1:T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4.4" x14ac:dyDescent="0.3"/>
  <cols>
    <col min="1" max="1" width="12" bestFit="1" customWidth="1"/>
    <col min="2" max="2" width="15.44140625" style="5" bestFit="1" customWidth="1"/>
    <col min="3" max="3" width="17.33203125" bestFit="1" customWidth="1"/>
  </cols>
  <sheetData>
    <row r="1" spans="1:3" x14ac:dyDescent="0.3">
      <c r="A1" s="2" t="s">
        <v>12</v>
      </c>
      <c r="B1" s="5" t="s">
        <v>18</v>
      </c>
      <c r="C1" t="s">
        <v>19</v>
      </c>
    </row>
    <row r="2" spans="1:3" x14ac:dyDescent="0.3">
      <c r="A2" s="24">
        <v>41821</v>
      </c>
      <c r="B2" s="25">
        <v>159450.93</v>
      </c>
      <c r="C2" s="1">
        <f>SUM(B2/453.6)</f>
        <v>351.52321428571423</v>
      </c>
    </row>
    <row r="3" spans="1:3" x14ac:dyDescent="0.3">
      <c r="A3" s="24">
        <v>41852</v>
      </c>
      <c r="B3" s="25">
        <v>459868.39</v>
      </c>
      <c r="C3" s="1">
        <f t="shared" ref="C3:C13" si="0">SUM(B3/453.6)</f>
        <v>1013.8192019400352</v>
      </c>
    </row>
    <row r="4" spans="1:3" x14ac:dyDescent="0.3">
      <c r="A4" s="24">
        <v>41883</v>
      </c>
      <c r="B4" s="25">
        <v>864860.88000000024</v>
      </c>
      <c r="C4" s="1">
        <f t="shared" si="0"/>
        <v>1906.6597883597888</v>
      </c>
    </row>
    <row r="5" spans="1:3" x14ac:dyDescent="0.3">
      <c r="A5" s="24">
        <v>41913</v>
      </c>
      <c r="B5" s="25">
        <v>3249838.17</v>
      </c>
      <c r="C5" s="1">
        <f t="shared" si="0"/>
        <v>7164.5462301587295</v>
      </c>
    </row>
    <row r="6" spans="1:3" x14ac:dyDescent="0.3">
      <c r="A6" s="24">
        <v>41944</v>
      </c>
      <c r="B6" s="25">
        <v>6206274.5500000007</v>
      </c>
      <c r="C6" s="1">
        <f t="shared" si="0"/>
        <v>13682.263117283952</v>
      </c>
    </row>
    <row r="7" spans="1:3" x14ac:dyDescent="0.3">
      <c r="A7" s="24">
        <v>41974</v>
      </c>
      <c r="B7" s="25">
        <v>1835846.3100000003</v>
      </c>
      <c r="C7" s="1">
        <f t="shared" si="0"/>
        <v>4047.2802248677253</v>
      </c>
    </row>
    <row r="8" spans="1:3" x14ac:dyDescent="0.3">
      <c r="A8" s="24">
        <v>42005</v>
      </c>
      <c r="B8" s="25">
        <v>1776628.7300000002</v>
      </c>
      <c r="C8" s="1">
        <f t="shared" si="0"/>
        <v>3916.7300044091712</v>
      </c>
    </row>
    <row r="9" spans="1:3" x14ac:dyDescent="0.3">
      <c r="A9" s="24">
        <v>42036</v>
      </c>
      <c r="B9" s="25">
        <v>1578834.2099999995</v>
      </c>
      <c r="C9" s="1">
        <f t="shared" si="0"/>
        <v>3480.675066137565</v>
      </c>
    </row>
    <row r="10" spans="1:3" x14ac:dyDescent="0.3">
      <c r="A10" s="24">
        <v>42064</v>
      </c>
      <c r="B10" s="25">
        <v>2307552.0700000003</v>
      </c>
      <c r="C10" s="1">
        <f t="shared" si="0"/>
        <v>5087.1959215167553</v>
      </c>
    </row>
    <row r="11" spans="1:3" x14ac:dyDescent="0.3">
      <c r="A11" s="24">
        <v>42095</v>
      </c>
      <c r="B11" s="25">
        <v>2436141.98</v>
      </c>
      <c r="C11" s="1">
        <f t="shared" si="0"/>
        <v>5370.6833774250435</v>
      </c>
    </row>
    <row r="12" spans="1:3" x14ac:dyDescent="0.3">
      <c r="A12" s="24">
        <v>42125</v>
      </c>
      <c r="B12" s="25">
        <v>2888689.67</v>
      </c>
      <c r="C12" s="1">
        <f t="shared" si="0"/>
        <v>6368.3634700176362</v>
      </c>
    </row>
    <row r="13" spans="1:3" x14ac:dyDescent="0.3">
      <c r="A13" s="24">
        <v>42156</v>
      </c>
      <c r="B13" s="25">
        <v>3176910.3000000003</v>
      </c>
      <c r="C13" s="12">
        <f t="shared" si="0"/>
        <v>7003.7705026455033</v>
      </c>
    </row>
    <row r="14" spans="1:3" x14ac:dyDescent="0.3">
      <c r="A14" s="27" t="s">
        <v>25</v>
      </c>
      <c r="B14" s="11"/>
      <c r="C14" s="10">
        <f>SUM(C2:C13)</f>
        <v>59393.51011904762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defaultRowHeight="14.4" x14ac:dyDescent="0.3"/>
  <cols>
    <col min="1" max="1" width="12" bestFit="1" customWidth="1"/>
    <col min="2" max="2" width="15.109375" style="1" bestFit="1" customWidth="1"/>
    <col min="3" max="3" width="15.88671875" bestFit="1" customWidth="1"/>
    <col min="4" max="4" width="13.109375" style="12" bestFit="1" customWidth="1"/>
    <col min="5" max="5" width="11.5546875" bestFit="1" customWidth="1"/>
  </cols>
  <sheetData>
    <row r="1" spans="1:12" x14ac:dyDescent="0.3">
      <c r="A1" s="3" t="s">
        <v>12</v>
      </c>
      <c r="B1" s="4" t="s">
        <v>22</v>
      </c>
      <c r="C1" s="8" t="s">
        <v>20</v>
      </c>
      <c r="D1" s="8" t="s">
        <v>23</v>
      </c>
      <c r="E1" s="8" t="s">
        <v>21</v>
      </c>
      <c r="K1" s="6"/>
      <c r="L1" s="1"/>
    </row>
    <row r="2" spans="1:12" x14ac:dyDescent="0.3">
      <c r="A2" s="24">
        <v>41821</v>
      </c>
      <c r="B2" s="25">
        <v>152793.34000000003</v>
      </c>
      <c r="C2" s="23">
        <f>SUM(B2/453.6)</f>
        <v>336.84598765432105</v>
      </c>
      <c r="D2" s="25">
        <v>79160.338396091014</v>
      </c>
      <c r="E2" s="21">
        <f>SUM(D2/453.6)</f>
        <v>174.51573720478618</v>
      </c>
      <c r="F2" s="15"/>
      <c r="J2" s="7"/>
      <c r="K2" s="1"/>
      <c r="L2" s="1"/>
    </row>
    <row r="3" spans="1:12" x14ac:dyDescent="0.3">
      <c r="A3" s="24">
        <v>41852</v>
      </c>
      <c r="B3" s="25">
        <v>274530.67</v>
      </c>
      <c r="C3" s="23">
        <f t="shared" ref="C3:C12" si="0">SUM(B3/453.6)</f>
        <v>605.22634479717806</v>
      </c>
      <c r="D3" s="25">
        <v>155625.83030179527</v>
      </c>
      <c r="E3" s="21">
        <f t="shared" ref="E3:E13" si="1">SUM(D3/453.6)</f>
        <v>343.09045480995428</v>
      </c>
      <c r="F3" s="15"/>
      <c r="J3" s="7"/>
      <c r="K3" s="1"/>
      <c r="L3" s="1"/>
    </row>
    <row r="4" spans="1:12" x14ac:dyDescent="0.3">
      <c r="A4" s="24">
        <v>41883</v>
      </c>
      <c r="B4" s="25">
        <v>425866.56</v>
      </c>
      <c r="C4" s="23">
        <f t="shared" si="0"/>
        <v>938.85925925925926</v>
      </c>
      <c r="D4" s="25">
        <v>232739.747379518</v>
      </c>
      <c r="E4" s="21">
        <f t="shared" si="1"/>
        <v>513.09468117177687</v>
      </c>
      <c r="F4" s="15"/>
      <c r="J4" s="7"/>
      <c r="K4" s="1"/>
      <c r="L4" s="1"/>
    </row>
    <row r="5" spans="1:12" x14ac:dyDescent="0.3">
      <c r="A5" s="24">
        <v>41913</v>
      </c>
      <c r="B5" s="25">
        <v>570390.97250000003</v>
      </c>
      <c r="C5" s="23">
        <f t="shared" si="0"/>
        <v>1257.4756889329806</v>
      </c>
      <c r="D5" s="25">
        <v>322401.90242285066</v>
      </c>
      <c r="E5" s="21">
        <f t="shared" si="1"/>
        <v>710.76257147894762</v>
      </c>
      <c r="F5" s="15"/>
      <c r="J5" s="7"/>
      <c r="K5" s="1"/>
      <c r="L5" s="1"/>
    </row>
    <row r="6" spans="1:12" x14ac:dyDescent="0.3">
      <c r="A6" s="24">
        <v>41944</v>
      </c>
      <c r="B6" s="25">
        <v>862231.47065079282</v>
      </c>
      <c r="C6" s="23">
        <f t="shared" si="0"/>
        <v>1900.8630305352574</v>
      </c>
      <c r="D6" s="25">
        <v>384837.9243724671</v>
      </c>
      <c r="E6" s="21">
        <f t="shared" si="1"/>
        <v>848.40812251425723</v>
      </c>
      <c r="F6" s="15"/>
      <c r="J6" s="7"/>
      <c r="K6" s="1"/>
      <c r="L6" s="1"/>
    </row>
    <row r="7" spans="1:12" x14ac:dyDescent="0.3">
      <c r="A7" s="24">
        <v>41974</v>
      </c>
      <c r="B7" s="25">
        <v>754498.05713993264</v>
      </c>
      <c r="C7" s="23">
        <f t="shared" si="0"/>
        <v>1663.3555051585815</v>
      </c>
      <c r="D7" s="25">
        <v>537020.68462256703</v>
      </c>
      <c r="E7" s="21">
        <f t="shared" si="1"/>
        <v>1183.9080348822024</v>
      </c>
      <c r="F7" s="15"/>
      <c r="J7" s="7"/>
      <c r="K7" s="1"/>
      <c r="L7" s="1"/>
    </row>
    <row r="8" spans="1:12" x14ac:dyDescent="0.3">
      <c r="A8" s="24">
        <v>42005</v>
      </c>
      <c r="B8" s="25">
        <v>962649.87574572698</v>
      </c>
      <c r="C8" s="23">
        <f t="shared" si="0"/>
        <v>2122.2439941484281</v>
      </c>
      <c r="D8" s="25">
        <v>693564.26430896111</v>
      </c>
      <c r="E8" s="21">
        <f t="shared" si="1"/>
        <v>1529.0217467128771</v>
      </c>
      <c r="F8" s="15"/>
      <c r="J8" s="7"/>
      <c r="K8" s="1"/>
      <c r="L8" s="1"/>
    </row>
    <row r="9" spans="1:12" x14ac:dyDescent="0.3">
      <c r="A9" s="24">
        <v>42036</v>
      </c>
      <c r="B9" s="25">
        <v>1249337.9733515731</v>
      </c>
      <c r="C9" s="23">
        <f t="shared" si="0"/>
        <v>2754.2724280237503</v>
      </c>
      <c r="D9" s="25">
        <v>937585.5047505832</v>
      </c>
      <c r="E9" s="21">
        <f t="shared" si="1"/>
        <v>2066.9874443355006</v>
      </c>
      <c r="F9" s="15"/>
      <c r="J9" s="7"/>
      <c r="K9" s="1"/>
      <c r="L9" s="1"/>
    </row>
    <row r="10" spans="1:12" x14ac:dyDescent="0.3">
      <c r="A10" s="24">
        <v>42064</v>
      </c>
      <c r="B10" s="25">
        <v>1628048.85179775</v>
      </c>
      <c r="C10" s="23">
        <f t="shared" si="0"/>
        <v>3589.1729536987432</v>
      </c>
      <c r="D10" s="25">
        <v>1241791.4300661846</v>
      </c>
      <c r="E10" s="21">
        <f t="shared" si="1"/>
        <v>2737.6354278355038</v>
      </c>
      <c r="F10" s="15"/>
      <c r="J10" s="7"/>
      <c r="K10" s="1"/>
      <c r="L10" s="1"/>
    </row>
    <row r="11" spans="1:12" x14ac:dyDescent="0.3">
      <c r="A11" s="24">
        <v>42095</v>
      </c>
      <c r="B11" s="25">
        <v>2008647.9</v>
      </c>
      <c r="C11" s="23">
        <f t="shared" si="0"/>
        <v>4428.2361111111104</v>
      </c>
      <c r="D11" s="25">
        <v>1596038.3319149637</v>
      </c>
      <c r="E11" s="21">
        <f t="shared" si="1"/>
        <v>3518.6030245038878</v>
      </c>
      <c r="F11" s="15"/>
      <c r="J11" s="7"/>
      <c r="K11" s="1"/>
      <c r="L11" s="1"/>
    </row>
    <row r="12" spans="1:12" x14ac:dyDescent="0.3">
      <c r="A12" s="24">
        <v>42125</v>
      </c>
      <c r="B12" s="25">
        <v>2072675.11</v>
      </c>
      <c r="C12" s="23">
        <f t="shared" si="0"/>
        <v>4569.389572310406</v>
      </c>
      <c r="D12" s="25">
        <v>1926237.7623121568</v>
      </c>
      <c r="E12" s="21">
        <f t="shared" si="1"/>
        <v>4246.5559133865891</v>
      </c>
      <c r="F12" s="15"/>
    </row>
    <row r="13" spans="1:12" x14ac:dyDescent="0.3">
      <c r="A13" s="24">
        <v>42156</v>
      </c>
      <c r="B13" s="25">
        <v>2560233.5299999998</v>
      </c>
      <c r="C13" s="23">
        <f>SUM(B13/453.6)</f>
        <v>5644.2538139329799</v>
      </c>
      <c r="D13" s="25">
        <v>2168402.4955885946</v>
      </c>
      <c r="E13" s="21">
        <f t="shared" si="1"/>
        <v>4780.4287821618045</v>
      </c>
      <c r="F13" s="15"/>
    </row>
    <row r="14" spans="1:12" x14ac:dyDescent="0.3">
      <c r="A14" s="27" t="s">
        <v>25</v>
      </c>
      <c r="B14" s="19">
        <f>SUM(B2:B13)</f>
        <v>13521904.311185775</v>
      </c>
      <c r="C14" s="19">
        <f>SUM(C2:C13)</f>
        <v>29810.194689562995</v>
      </c>
      <c r="D14" s="19">
        <f>SUM(D2:D13)</f>
        <v>10275406.216436734</v>
      </c>
      <c r="E14" s="19">
        <f>SUM(E2:E13)</f>
        <v>22653.011940998087</v>
      </c>
      <c r="F14" s="15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4.4" x14ac:dyDescent="0.3"/>
  <cols>
    <col min="1" max="1" width="12.6640625" customWidth="1"/>
    <col min="2" max="2" width="18" customWidth="1"/>
  </cols>
  <sheetData>
    <row r="1" spans="1:3" x14ac:dyDescent="0.3">
      <c r="A1" s="20" t="s">
        <v>12</v>
      </c>
      <c r="B1" s="21" t="s">
        <v>17</v>
      </c>
      <c r="C1" s="15"/>
    </row>
    <row r="2" spans="1:3" x14ac:dyDescent="0.3">
      <c r="A2" s="16">
        <v>41821</v>
      </c>
      <c r="B2" s="25">
        <v>44159.07</v>
      </c>
      <c r="C2" s="15"/>
    </row>
    <row r="3" spans="1:3" x14ac:dyDescent="0.3">
      <c r="A3" s="16">
        <v>41852</v>
      </c>
      <c r="B3" s="25">
        <v>41705.089999999997</v>
      </c>
      <c r="C3" s="15"/>
    </row>
    <row r="4" spans="1:3" x14ac:dyDescent="0.3">
      <c r="A4" s="16">
        <v>41883</v>
      </c>
      <c r="B4" s="25">
        <v>99434.08</v>
      </c>
      <c r="C4" s="15"/>
    </row>
    <row r="5" spans="1:3" x14ac:dyDescent="0.3">
      <c r="A5" s="16">
        <v>41913</v>
      </c>
      <c r="B5" s="25">
        <v>131987.60581995</v>
      </c>
      <c r="C5" s="15"/>
    </row>
    <row r="6" spans="1:3" x14ac:dyDescent="0.3">
      <c r="A6" s="16">
        <v>41944</v>
      </c>
      <c r="B6" s="25">
        <v>101810.96182746875</v>
      </c>
      <c r="C6" s="15"/>
    </row>
    <row r="7" spans="1:3" x14ac:dyDescent="0.3">
      <c r="A7" s="16">
        <v>41974</v>
      </c>
      <c r="B7" s="25">
        <v>163234.21380975001</v>
      </c>
      <c r="C7" s="15"/>
    </row>
    <row r="8" spans="1:3" x14ac:dyDescent="0.3">
      <c r="A8" s="16">
        <v>42005</v>
      </c>
      <c r="B8" s="25">
        <v>178738.8871602625</v>
      </c>
      <c r="C8" s="15"/>
    </row>
    <row r="9" spans="1:3" x14ac:dyDescent="0.3">
      <c r="A9" s="16">
        <v>42036</v>
      </c>
      <c r="B9" s="25">
        <v>188166.2</v>
      </c>
      <c r="C9" s="15"/>
    </row>
    <row r="10" spans="1:3" x14ac:dyDescent="0.3">
      <c r="A10" s="16">
        <v>42064</v>
      </c>
      <c r="B10" s="25">
        <v>179027.45488665625</v>
      </c>
      <c r="C10" s="15"/>
    </row>
    <row r="11" spans="1:3" x14ac:dyDescent="0.3">
      <c r="A11" s="16">
        <v>42095</v>
      </c>
      <c r="B11" s="25">
        <v>288682.72699607501</v>
      </c>
      <c r="C11" s="15"/>
    </row>
    <row r="12" spans="1:3" x14ac:dyDescent="0.3">
      <c r="A12" s="16">
        <v>42125</v>
      </c>
      <c r="B12" s="25">
        <v>350629.42</v>
      </c>
      <c r="C12" s="15"/>
    </row>
    <row r="13" spans="1:3" x14ac:dyDescent="0.3">
      <c r="A13" s="16">
        <v>42156</v>
      </c>
      <c r="B13" s="25">
        <v>275462.91312581248</v>
      </c>
      <c r="C13" s="15"/>
    </row>
    <row r="14" spans="1:3" x14ac:dyDescent="0.3">
      <c r="A14" s="27" t="s">
        <v>25</v>
      </c>
      <c r="B14" s="19">
        <f>SUM(B2:B13)</f>
        <v>2043038.6236259751</v>
      </c>
      <c r="C14" s="15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4.4" x14ac:dyDescent="0.3"/>
  <cols>
    <col min="1" max="1" width="12" bestFit="1" customWidth="1"/>
    <col min="2" max="2" width="12" style="1" bestFit="1" customWidth="1"/>
    <col min="3" max="3" width="12.6640625" style="1" bestFit="1" customWidth="1"/>
    <col min="4" max="4" width="18.44140625" style="1" bestFit="1" customWidth="1"/>
    <col min="5" max="5" width="9.44140625" style="1" bestFit="1" customWidth="1"/>
  </cols>
  <sheetData>
    <row r="1" spans="1:7" x14ac:dyDescent="0.3">
      <c r="A1" s="17" t="s">
        <v>12</v>
      </c>
      <c r="B1" s="18" t="s">
        <v>13</v>
      </c>
      <c r="C1" s="18" t="s">
        <v>14</v>
      </c>
      <c r="D1" s="18" t="s">
        <v>15</v>
      </c>
      <c r="E1" s="18" t="s">
        <v>16</v>
      </c>
      <c r="F1" s="15"/>
      <c r="G1" s="15"/>
    </row>
    <row r="2" spans="1:7" x14ac:dyDescent="0.3">
      <c r="A2" s="16">
        <v>41821</v>
      </c>
      <c r="B2" s="26">
        <v>0</v>
      </c>
      <c r="C2">
        <v>0</v>
      </c>
      <c r="D2" s="30">
        <v>1740</v>
      </c>
      <c r="E2" s="26">
        <v>0</v>
      </c>
      <c r="F2" s="15"/>
      <c r="G2" s="15"/>
    </row>
    <row r="3" spans="1:7" x14ac:dyDescent="0.3">
      <c r="A3" s="16">
        <v>41852</v>
      </c>
      <c r="B3" s="28">
        <v>1520</v>
      </c>
      <c r="C3" s="26">
        <v>0</v>
      </c>
      <c r="D3" s="30">
        <v>13929</v>
      </c>
      <c r="E3" s="26">
        <v>0</v>
      </c>
      <c r="F3" s="15"/>
      <c r="G3" s="15"/>
    </row>
    <row r="4" spans="1:7" x14ac:dyDescent="0.3">
      <c r="A4" s="16">
        <v>41883</v>
      </c>
      <c r="B4" s="28">
        <v>4099</v>
      </c>
      <c r="C4" s="29">
        <v>22</v>
      </c>
      <c r="D4" s="30">
        <v>5926</v>
      </c>
      <c r="E4" s="26">
        <v>0</v>
      </c>
      <c r="F4" s="15"/>
      <c r="G4" s="15"/>
    </row>
    <row r="5" spans="1:7" x14ac:dyDescent="0.3">
      <c r="A5" s="16">
        <v>41913</v>
      </c>
      <c r="B5" s="28">
        <v>7661</v>
      </c>
      <c r="C5" s="29">
        <v>3165</v>
      </c>
      <c r="D5" s="30">
        <v>11355</v>
      </c>
      <c r="E5" s="26">
        <v>0</v>
      </c>
      <c r="F5" s="15"/>
      <c r="G5" s="15"/>
    </row>
    <row r="6" spans="1:7" x14ac:dyDescent="0.3">
      <c r="A6" s="16">
        <v>41944</v>
      </c>
      <c r="B6" s="28">
        <v>21938</v>
      </c>
      <c r="C6" s="29">
        <v>8114</v>
      </c>
      <c r="D6" s="30">
        <v>15324</v>
      </c>
      <c r="E6" s="31">
        <v>66</v>
      </c>
      <c r="F6" s="15"/>
      <c r="G6" s="15"/>
    </row>
    <row r="7" spans="1:7" x14ac:dyDescent="0.3">
      <c r="A7" s="16">
        <v>41974</v>
      </c>
      <c r="B7" s="28">
        <v>41249</v>
      </c>
      <c r="C7" s="29">
        <v>10733</v>
      </c>
      <c r="D7" s="30">
        <v>24425</v>
      </c>
      <c r="E7" s="31">
        <v>245</v>
      </c>
      <c r="F7" s="15"/>
      <c r="G7" s="15"/>
    </row>
    <row r="8" spans="1:7" x14ac:dyDescent="0.3">
      <c r="A8" s="16">
        <v>42005</v>
      </c>
      <c r="B8" s="28">
        <v>45226</v>
      </c>
      <c r="C8" s="29">
        <v>20417</v>
      </c>
      <c r="D8" s="30">
        <v>31415</v>
      </c>
      <c r="E8" s="31">
        <v>277</v>
      </c>
      <c r="F8" s="15"/>
      <c r="G8" s="15"/>
    </row>
    <row r="9" spans="1:7" x14ac:dyDescent="0.3">
      <c r="A9" s="16">
        <v>42036</v>
      </c>
      <c r="B9" s="28">
        <v>55516</v>
      </c>
      <c r="C9" s="29">
        <v>13470</v>
      </c>
      <c r="D9" s="30">
        <v>41875</v>
      </c>
      <c r="E9" s="31">
        <v>520</v>
      </c>
      <c r="F9" s="15"/>
      <c r="G9" s="15"/>
    </row>
    <row r="10" spans="1:7" x14ac:dyDescent="0.3">
      <c r="A10" s="16">
        <v>42064</v>
      </c>
      <c r="B10" s="28">
        <v>73056</v>
      </c>
      <c r="C10" s="29">
        <v>27656</v>
      </c>
      <c r="D10" s="30">
        <v>58354</v>
      </c>
      <c r="E10" s="31">
        <v>924</v>
      </c>
      <c r="F10" s="15"/>
      <c r="G10" s="15"/>
    </row>
    <row r="11" spans="1:7" x14ac:dyDescent="0.3">
      <c r="A11" s="16">
        <v>42095</v>
      </c>
      <c r="B11" s="28">
        <v>89153</v>
      </c>
      <c r="C11" s="29">
        <v>25607</v>
      </c>
      <c r="D11" s="30">
        <v>75397</v>
      </c>
      <c r="E11" s="31">
        <v>1730</v>
      </c>
      <c r="F11" s="15"/>
      <c r="G11" s="15"/>
    </row>
    <row r="12" spans="1:7" x14ac:dyDescent="0.3">
      <c r="A12" s="16">
        <v>42125</v>
      </c>
      <c r="B12" s="28">
        <v>107093</v>
      </c>
      <c r="C12" s="29">
        <v>30191</v>
      </c>
      <c r="D12" s="30">
        <v>97379</v>
      </c>
      <c r="E12" s="31">
        <v>2936</v>
      </c>
      <c r="F12" s="15"/>
      <c r="G12" s="15"/>
    </row>
    <row r="13" spans="1:7" x14ac:dyDescent="0.3">
      <c r="A13" s="16">
        <v>42156</v>
      </c>
      <c r="B13" s="28">
        <v>112825</v>
      </c>
      <c r="C13" s="29">
        <v>32762</v>
      </c>
      <c r="D13" s="30">
        <v>114264</v>
      </c>
      <c r="E13" s="31">
        <v>3963</v>
      </c>
      <c r="F13" s="15"/>
      <c r="G13" s="15"/>
    </row>
    <row r="14" spans="1:7" x14ac:dyDescent="0.3">
      <c r="A14" s="27" t="s">
        <v>25</v>
      </c>
      <c r="B14" s="19">
        <f>SUM(B2:B13)</f>
        <v>559336</v>
      </c>
      <c r="C14" s="19">
        <f>SUM(C2:C13)</f>
        <v>172137</v>
      </c>
      <c r="D14" s="19">
        <f>SUM(D2:D13)</f>
        <v>491383</v>
      </c>
      <c r="E14" s="19">
        <f>SUM(E2:E13)</f>
        <v>10661</v>
      </c>
      <c r="F14" s="15"/>
      <c r="G14" s="15"/>
    </row>
    <row r="15" spans="1:7" x14ac:dyDescent="0.3">
      <c r="A15" s="15"/>
      <c r="B15" s="22"/>
      <c r="C15" s="22"/>
      <c r="D15" s="22"/>
      <c r="E15" s="22"/>
      <c r="F15" s="15"/>
      <c r="G15" s="1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Harvest</vt:lpstr>
      <vt:lpstr>Usable Produced and Sold</vt:lpstr>
      <vt:lpstr>Extracts Produced</vt:lpstr>
      <vt:lpstr>Conc and Inf Sold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Davison</dc:creator>
  <cp:lastModifiedBy>Hanson, Aaron</cp:lastModifiedBy>
  <cp:lastPrinted>2016-05-13T19:28:48Z</cp:lastPrinted>
  <dcterms:created xsi:type="dcterms:W3CDTF">2015-03-03T22:11:13Z</dcterms:created>
  <dcterms:modified xsi:type="dcterms:W3CDTF">2016-05-13T19:32:44Z</dcterms:modified>
</cp:coreProperties>
</file>