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33771F2F-F18B-4F08-93B5-D6C969D7748B}" xr6:coauthVersionLast="47" xr6:coauthVersionMax="47" xr10:uidLastSave="{00000000-0000-0000-0000-000000000000}"/>
  <bookViews>
    <workbookView xWindow="33510" yWindow="4710" windowWidth="28800" windowHeight="15375" tabRatio="751" xr2:uid="{00000000-000D-0000-FFFF-FFFF00000000}"/>
  </bookViews>
  <sheets>
    <sheet name="Winery LIQ774" sheetId="16" r:id="rId1"/>
    <sheet name="Sales to WA Distributors LIQ777" sheetId="12" r:id="rId2"/>
    <sheet name="Return of Exported Wine LIQ021" sheetId="15" r:id="rId3"/>
    <sheet name="LIQ774 Instructions" sheetId="17" r:id="rId4"/>
    <sheet name="LIQ777 Instructions" sheetId="13" r:id="rId5"/>
    <sheet name="LIQ021 Instructions" sheetId="14" r:id="rId6"/>
  </sheets>
  <externalReferences>
    <externalReference r:id="rId7"/>
    <externalReference r:id="rId8"/>
  </externalReferences>
  <definedNames>
    <definedName name="\a">#REF!</definedName>
    <definedName name="\A_C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Order1" hidden="1">255</definedName>
    <definedName name="_Order2" hidden="1">255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 localSheetId="3">[1]Licensees!$A$1:$O$622</definedName>
    <definedName name="ADDRESS" localSheetId="0">[1]Licensees!$A$1:$O$622</definedName>
    <definedName name="ADDRESS">#REF!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AUDIT_BUDGET">#REF!</definedName>
    <definedName name="AUDITOR">#REF!</definedName>
    <definedName name="CCST1500_1515">[2]Blocks!#REF!</definedName>
    <definedName name="CCST1500_1515_1500">[2]Blocks!#REF!</definedName>
    <definedName name="CCST3434">[2]Blocks!#REF!</definedName>
    <definedName name="COUNT">#REF!</definedName>
    <definedName name="COVER">#REF!</definedName>
    <definedName name="COVEX">#REF!</definedName>
    <definedName name="_xlnm.Criteria">#REF!</definedName>
    <definedName name="Criteria_MI">#REF!</definedName>
    <definedName name="_xlnm.Database">#REF!</definedName>
    <definedName name="Database_MI">#REF!</definedName>
    <definedName name="DETAIL">#REF!</definedName>
    <definedName name="LIC__">#REF!</definedName>
    <definedName name="LOCATION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NUMBER">#REF!</definedName>
    <definedName name="OUTLET_NO.">#REF!</definedName>
    <definedName name="PRINT">#REF!</definedName>
    <definedName name="_xlnm.Print_Area" localSheetId="5">'LIQ021 Instructions'!$A$1:$K$54</definedName>
    <definedName name="_xlnm.Print_Area" localSheetId="3">'LIQ774 Instructions'!$A$2:$K$128</definedName>
    <definedName name="_xlnm.Print_Area" localSheetId="4">'LIQ777 Instructions'!$A$2:$K$63</definedName>
    <definedName name="_xlnm.Print_Area" localSheetId="2">'Return of Exported Wine LIQ021'!$A$1:$J$42</definedName>
    <definedName name="_xlnm.Print_Area" localSheetId="1">'Sales to WA Distributors LIQ777'!$A$1:$L$52</definedName>
    <definedName name="_xlnm.Print_Area" localSheetId="0">'Winery LIQ774'!$A$1:$N$51</definedName>
    <definedName name="PRINT_MSG1">#REF!</definedName>
    <definedName name="PRINT_MSG2">#REF!</definedName>
    <definedName name="_xlnm.Print_Titles" localSheetId="3">'LIQ774 Instructions'!$2:$3</definedName>
    <definedName name="STOP">#REF!</definedName>
    <definedName name="STORE_MENU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6" l="1"/>
  <c r="J36" i="15" l="1"/>
  <c r="I36" i="15"/>
  <c r="H36" i="15"/>
  <c r="K38" i="16" l="1"/>
  <c r="M44" i="16" s="1"/>
  <c r="H38" i="16"/>
  <c r="M43" i="16" s="1"/>
  <c r="F38" i="16"/>
  <c r="M42" i="16" s="1"/>
  <c r="M37" i="16"/>
  <c r="M36" i="16"/>
  <c r="M34" i="16"/>
  <c r="M33" i="16"/>
  <c r="M25" i="16"/>
  <c r="M45" i="16" l="1"/>
  <c r="M38" i="16"/>
  <c r="M39" i="16" s="1"/>
  <c r="M48" i="16" s="1"/>
  <c r="I51" i="12"/>
  <c r="G51" i="12"/>
  <c r="E51" i="12"/>
  <c r="K51" i="12" s="1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M49" i="16" l="1"/>
  <c r="M51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Benson</author>
  </authors>
  <commentList>
    <comment ref="M17" authorId="0" shapeId="0" xr:uid="{00000000-0006-0000-0000-000001000000}">
      <text>
        <r>
          <rPr>
            <b/>
            <sz val="14"/>
            <color indexed="10"/>
            <rFont val="Tahoma"/>
            <family val="2"/>
          </rPr>
          <t xml:space="preserve">These activities will include 
removals from Federal Bond 
&amp; tax paid areas for sales, 
samples, &amp; donations in WA, 
charged for tastings at the 
winery, and transfers /
shipments out of WA for 
sales, samples, donations, or 
storage not in Washington.
</t>
        </r>
      </text>
    </comment>
  </commentList>
</comments>
</file>

<file path=xl/sharedStrings.xml><?xml version="1.0" encoding="utf-8"?>
<sst xmlns="http://schemas.openxmlformats.org/spreadsheetml/2006/main" count="480" uniqueCount="333">
  <si>
    <t>TOTALS</t>
  </si>
  <si>
    <t>(15)</t>
  </si>
  <si>
    <t>(2)</t>
  </si>
  <si>
    <t>(3)</t>
  </si>
  <si>
    <t>(4)</t>
  </si>
  <si>
    <t>(5)</t>
  </si>
  <si>
    <t>(6)</t>
  </si>
  <si>
    <t>DISTRIBUTOR'S</t>
  </si>
  <si>
    <t>SOLD TO</t>
  </si>
  <si>
    <t>(1)</t>
  </si>
  <si>
    <t>GALLONS</t>
  </si>
  <si>
    <t>License Number</t>
  </si>
  <si>
    <t>MONTH</t>
  </si>
  <si>
    <t>License Name</t>
  </si>
  <si>
    <t>REPORT IN</t>
  </si>
  <si>
    <t>Location Address</t>
  </si>
  <si>
    <t>YEAR</t>
  </si>
  <si>
    <t>City, State &amp; Zip</t>
  </si>
  <si>
    <t>TOTAL</t>
  </si>
  <si>
    <t>WSLCB LICENSE NO.</t>
  </si>
  <si>
    <t>CITY</t>
  </si>
  <si>
    <t>Certified True and Correct Under Penalty of Perjury</t>
  </si>
  <si>
    <t>(10)</t>
  </si>
  <si>
    <t>(12)</t>
  </si>
  <si>
    <t>(13)</t>
  </si>
  <si>
    <t>(19)</t>
  </si>
  <si>
    <t>(20)</t>
  </si>
  <si>
    <t>(21)</t>
  </si>
  <si>
    <t>(22)</t>
  </si>
  <si>
    <t>(23)</t>
  </si>
  <si>
    <t>(9)</t>
  </si>
  <si>
    <t xml:space="preserve"> </t>
  </si>
  <si>
    <t>(18)</t>
  </si>
  <si>
    <t>(17)</t>
  </si>
  <si>
    <t>WSLCB USE ONLY</t>
  </si>
  <si>
    <t>(14)</t>
  </si>
  <si>
    <t>(24)</t>
  </si>
  <si>
    <t>(25)</t>
  </si>
  <si>
    <t>Signature of Person Completing Form</t>
  </si>
  <si>
    <t>(11)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</si>
  <si>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</si>
  <si>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</si>
  <si>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</si>
  <si>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</si>
  <si>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</si>
  <si>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(7)</t>
  </si>
  <si>
    <t>(8)</t>
  </si>
  <si>
    <t>REMOVALS FROM BONDED + TAX PAID AREAS</t>
  </si>
  <si>
    <t>(16)</t>
  </si>
  <si>
    <t>Calculating Taxes, Penalties, WA Wine Commission Assessment</t>
  </si>
  <si>
    <t>Enter your Trade Name per license number entered.</t>
  </si>
  <si>
    <t>MONTH:</t>
  </si>
  <si>
    <t>YEAR:</t>
  </si>
  <si>
    <t>Enter year of reported activity.</t>
  </si>
  <si>
    <t>Please complete the numbered fields as follows:</t>
  </si>
  <si>
    <t xml:space="preserve">       List all sales to Washington State Distributors.</t>
  </si>
  <si>
    <t>E-Mail Address</t>
  </si>
  <si>
    <t>Subtract wine returned from out-of-state if it was exported and received back at the winery in bond.</t>
  </si>
  <si>
    <t>One line per product type returned</t>
  </si>
  <si>
    <t>Telephone No.</t>
  </si>
  <si>
    <t xml:space="preserve">Month/Year </t>
  </si>
  <si>
    <t>Exported</t>
  </si>
  <si>
    <t>Enter the City, State, and Zip Code per license number entered.</t>
  </si>
  <si>
    <t>First column corresponds to the field number on form.  Enter the information as shown.</t>
  </si>
  <si>
    <t>to the State of Washington</t>
  </si>
  <si>
    <t>Product Description / Year /</t>
  </si>
  <si>
    <t>Size &amp; No. of Bottles Per Case</t>
  </si>
  <si>
    <t>Round to 2 decimal places</t>
  </si>
  <si>
    <t>Enter the reporting month and year when wine was reported as an EXPORT from Washington State.</t>
  </si>
  <si>
    <t>Provide description of wine; type of wine, year produced, size of bottles, and number of bottles in a case.</t>
  </si>
  <si>
    <t>Provide the reason why the wine was returned to Washington after being exported.</t>
  </si>
  <si>
    <t>Reason for the Wine Being Returned</t>
  </si>
  <si>
    <t>Fortified</t>
  </si>
  <si>
    <t>Cider</t>
  </si>
  <si>
    <t>NON-Fortified</t>
  </si>
  <si>
    <t xml:space="preserve">FORM LIQ-021  </t>
  </si>
  <si>
    <t xml:space="preserve">FORM LIQ-774  </t>
  </si>
  <si>
    <t>Month/Year</t>
  </si>
  <si>
    <t>Returned</t>
  </si>
  <si>
    <t>The form may be submitted in one of the following manners:</t>
  </si>
  <si>
    <t>Parts of this section should agree with your TTB 5120.17 FORM for the same reporting period.</t>
  </si>
  <si>
    <t>Enter the month and year the wine was returned to Washington after being exported.</t>
  </si>
  <si>
    <t>Number</t>
  </si>
  <si>
    <t>of Cases</t>
  </si>
  <si>
    <t>Date</t>
  </si>
  <si>
    <t xml:space="preserve">WASHINGTON DOMESTIC WINERY  </t>
  </si>
  <si>
    <t xml:space="preserve">SUMMARY TAX REPORT  </t>
  </si>
  <si>
    <t xml:space="preserve"> PART 3:</t>
  </si>
  <si>
    <t xml:space="preserve"> PART 2:</t>
  </si>
  <si>
    <t>(Record removals from federal bond, tax paid areas, and shipments/transfers to out-of-state warehouses.)</t>
  </si>
  <si>
    <t>TAX COMPUTATIONS</t>
  </si>
  <si>
    <t>Total Due After Adjustments</t>
  </si>
  <si>
    <t>Reports may be submitted utilizing the On-Line Tax Reporting/Payment System.</t>
  </si>
  <si>
    <t>PART 1</t>
  </si>
  <si>
    <t>(NOTE:  This is a formula cell.)</t>
  </si>
  <si>
    <t>PART 2</t>
  </si>
  <si>
    <t>Enter amount removed from a federal tax paid area at the winery.</t>
  </si>
  <si>
    <t>Enter amounts from the TTB 5120.17 form. In Section B, include columns (a) through (f).  Add Lines 8 and 12</t>
  </si>
  <si>
    <t>(Wines were still under Federal Bond.)</t>
  </si>
  <si>
    <t>Enter total federally tax paid removals from the bonded wine warehouse(s) located in Washington.</t>
  </si>
  <si>
    <t>PART 3</t>
  </si>
  <si>
    <t xml:space="preserve"> Bottled Wine Sold To Out-of-State Wineries (Bond to Bond) </t>
  </si>
  <si>
    <t>PART 4</t>
  </si>
  <si>
    <t>The Tax Report (in Excel) has formulas in a variety of the cells (they are shaded) - ENTERING your license number</t>
  </si>
  <si>
    <t>will activate the cells with programmed computations.</t>
  </si>
  <si>
    <t>(NOTE:  The Total Gallons column is a formula cell.)</t>
  </si>
  <si>
    <t>Total Due For Current Period</t>
  </si>
  <si>
    <t xml:space="preserve"> PART 4:  REMOVALS FROM BONDED + TAX PAID AREAS</t>
  </si>
  <si>
    <t>CIDER Column Line 15  X  $0.308135</t>
  </si>
  <si>
    <t>NON-FORTIFIED WINE Column Line 15  X  $0.867623</t>
  </si>
  <si>
    <t>WINERY'S REMOVAL ACTIVITY</t>
  </si>
  <si>
    <t xml:space="preserve">FORM LIQ-777  </t>
  </si>
  <si>
    <t xml:space="preserve"> PART 1:</t>
  </si>
  <si>
    <t>CIDER</t>
  </si>
  <si>
    <t xml:space="preserve">DISTRIBUTORS  NAME  </t>
  </si>
  <si>
    <t xml:space="preserve">This report must be filed only when Washington Domestic Winery has sales to Washington State Distributors during </t>
  </si>
  <si>
    <t>reporting period and an amount is reported on line 11 of form LIQ-774.</t>
  </si>
  <si>
    <t>First column corresponds to number on form.  Enter the information as shown.</t>
  </si>
  <si>
    <t xml:space="preserve">   line 12 on the LIQ-774.</t>
  </si>
  <si>
    <t>Show name of distributor and location (city where the distributor is receiving shipments).</t>
  </si>
  <si>
    <t>Enter the total gallons from the other pages of the LIQ-777 form (if multiple pages are used).</t>
  </si>
  <si>
    <t>TOTAL NET PRODUCTION GALLONS - (Total of Line A minus Line B.)</t>
  </si>
  <si>
    <t xml:space="preserve"> 2. a &amp; b</t>
  </si>
  <si>
    <t>In each column, report the total gallons of Cider, Non-Fortified wine, and Fortified wine removed for sales to</t>
  </si>
  <si>
    <t xml:space="preserve"> 1. a &amp; b</t>
  </si>
  <si>
    <t>(DO NOT include "Used for Tasting" wine provided free of charges or qualifying family use removals.)</t>
  </si>
  <si>
    <t>(Report at the time of transfer to such licensees, even if they are owned and operated by the winery.)</t>
  </si>
  <si>
    <t xml:space="preserve">  1. NON-TAXABLE SALES / REMOVALS</t>
  </si>
  <si>
    <t xml:space="preserve">  2.  TAXABLE SALES / REMOVALS</t>
  </si>
  <si>
    <t>NON-TAXABLE SALES / REMOVALS</t>
  </si>
  <si>
    <t>TAXABLE SALES / REMOVALS</t>
  </si>
  <si>
    <t>Enter the amount of Penalties (Reports are due on the 20th of the month following activity for monthly filers and</t>
  </si>
  <si>
    <t>January 20th of the year following activity for annual filers.  Penalties accumulate at 2% per month).</t>
  </si>
  <si>
    <t>NET TOTAL</t>
  </si>
  <si>
    <t>Include any Samples provided.</t>
  </si>
  <si>
    <t>For monthly filers, all reports must be postmarked on or before the 20th of the month following activity.  For annual filers, all</t>
  </si>
  <si>
    <t>reports must be postmarked on or before January 20th of the year following activity.  When the 20th falls on a Saturday,</t>
  </si>
  <si>
    <t>Sunday, or a legal holiday, the filing must be postmarked by the U.S. Postal Service no later than the next postal business day.</t>
  </si>
  <si>
    <t>Receipt of the report is not acknowledged until both the report and tax due are received.</t>
  </si>
  <si>
    <t>Enter amounts of Lines 4 and 10 placed into a federal tax paid area at the winery.</t>
  </si>
  <si>
    <t>DO NOT include product in Retail Room, if reported as sales when moved into that room.</t>
  </si>
  <si>
    <t>Add wine returned from out-of-state that was federally tax paid.</t>
  </si>
  <si>
    <t>the time the wine is returned.  The wine should then be placed in the retail shop until resale.</t>
  </si>
  <si>
    <r>
      <t xml:space="preserve"> PART 1:  NET PRODUCTION:  </t>
    </r>
    <r>
      <rPr>
        <sz val="12"/>
        <rFont val="Arial"/>
        <family val="2"/>
      </rPr>
      <t>(</t>
    </r>
    <r>
      <rPr>
        <b/>
        <sz val="12"/>
        <rFont val="Arial"/>
        <family val="2"/>
      </rPr>
      <t>Use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TTB F 5120.17 form</t>
    </r>
    <r>
      <rPr>
        <sz val="12"/>
        <rFont val="Arial"/>
        <family val="2"/>
      </rPr>
      <t xml:space="preserve"> to help compute wine/cider </t>
    </r>
    <r>
      <rPr>
        <b/>
        <sz val="12"/>
        <color indexed="10"/>
        <rFont val="Arial"/>
        <family val="2"/>
      </rPr>
      <t>PRODUCED</t>
    </r>
    <r>
      <rPr>
        <sz val="12"/>
        <rFont val="Arial"/>
        <family val="2"/>
      </rPr>
      <t xml:space="preserve"> for the reporting period.)</t>
    </r>
  </si>
  <si>
    <r>
      <t xml:space="preserve">TOTAL BOND REMOVALS at WINERY </t>
    </r>
    <r>
      <rPr>
        <b/>
        <sz val="10"/>
        <color indexed="12"/>
        <rFont val="Arial"/>
        <family val="2"/>
      </rPr>
      <t>(Per TTB F 5120.17, In Section B - add all columns from Line 8 and Line 12 less Line 4)</t>
    </r>
  </si>
  <si>
    <r>
      <rPr>
        <b/>
        <sz val="12"/>
        <color indexed="10"/>
        <rFont val="Arial"/>
        <family val="2"/>
      </rPr>
      <t>MINUS:</t>
    </r>
    <r>
      <rPr>
        <b/>
        <sz val="12"/>
        <rFont val="Arial"/>
        <family val="2"/>
      </rPr>
      <t xml:space="preserve"> Removals to Federal Tax Paid Areas at Winery</t>
    </r>
  </si>
  <si>
    <r>
      <rPr>
        <b/>
        <sz val="12"/>
        <color indexed="10"/>
        <rFont val="Arial"/>
        <family val="2"/>
      </rPr>
      <t>MINUS:</t>
    </r>
    <r>
      <rPr>
        <b/>
        <sz val="12"/>
        <rFont val="Arial"/>
        <family val="2"/>
      </rPr>
      <t xml:space="preserve"> Removals to Federal Tax Paid Areas in WA, </t>
    </r>
    <r>
      <rPr>
        <b/>
        <sz val="12"/>
        <color indexed="12"/>
        <rFont val="Arial"/>
        <family val="2"/>
      </rPr>
      <t>NOT</t>
    </r>
    <r>
      <rPr>
        <b/>
        <sz val="12"/>
        <rFont val="Arial"/>
        <family val="2"/>
      </rPr>
      <t xml:space="preserve"> at Winery</t>
    </r>
  </si>
  <si>
    <r>
      <rPr>
        <b/>
        <sz val="12"/>
        <color indexed="10"/>
        <rFont val="Arial"/>
        <family val="2"/>
      </rPr>
      <t>PLUS:</t>
    </r>
    <r>
      <rPr>
        <b/>
        <sz val="12"/>
        <rFont val="Arial"/>
        <family val="2"/>
      </rPr>
      <t xml:space="preserve"> Removals from Federal Tax Paid Areas at Winery</t>
    </r>
  </si>
  <si>
    <r>
      <rPr>
        <b/>
        <sz val="12"/>
        <color indexed="10"/>
        <rFont val="Arial"/>
        <family val="2"/>
      </rPr>
      <t>PLUS:</t>
    </r>
    <r>
      <rPr>
        <b/>
        <sz val="12"/>
        <rFont val="Arial"/>
        <family val="2"/>
      </rPr>
      <t xml:space="preserve"> Removals from Federal Tax Paid Areas in WA, </t>
    </r>
    <r>
      <rPr>
        <b/>
        <sz val="12"/>
        <color indexed="12"/>
        <rFont val="Arial"/>
        <family val="2"/>
      </rPr>
      <t>NOT</t>
    </r>
    <r>
      <rPr>
        <b/>
        <sz val="12"/>
        <rFont val="Arial"/>
        <family val="2"/>
      </rPr>
      <t xml:space="preserve"> at Winery</t>
    </r>
  </si>
  <si>
    <r>
      <rPr>
        <b/>
        <sz val="12"/>
        <color indexed="10"/>
        <rFont val="Arial"/>
        <family val="2"/>
      </rPr>
      <t>PLUS:</t>
    </r>
    <r>
      <rPr>
        <b/>
        <sz val="12"/>
        <rFont val="Arial"/>
        <family val="2"/>
      </rPr>
      <t xml:space="preserve"> ALL Shipments / Transfers to Warehouses </t>
    </r>
    <r>
      <rPr>
        <b/>
        <sz val="12"/>
        <color indexed="12"/>
        <rFont val="Arial"/>
        <family val="2"/>
      </rPr>
      <t>NOT</t>
    </r>
    <r>
      <rPr>
        <b/>
        <sz val="12"/>
        <rFont val="Arial"/>
        <family val="2"/>
      </rPr>
      <t xml:space="preserve"> in Washington</t>
    </r>
  </si>
  <si>
    <r>
      <rPr>
        <b/>
        <sz val="12"/>
        <color indexed="10"/>
        <rFont val="Arial"/>
        <family val="2"/>
      </rPr>
      <t>PLUS:</t>
    </r>
    <r>
      <rPr>
        <b/>
        <sz val="12"/>
        <rFont val="Arial"/>
        <family val="2"/>
      </rPr>
      <t xml:space="preserve"> Removals from Washington Bonded Wine Warehouses</t>
    </r>
  </si>
  <si>
    <r>
      <t xml:space="preserve"> NON-TAXABLE SALES  </t>
    </r>
    <r>
      <rPr>
        <b/>
        <sz val="12"/>
        <color indexed="12"/>
        <rFont val="Arial"/>
        <family val="2"/>
      </rPr>
      <t>(Bottled Wine Transferred in Bond)</t>
    </r>
  </si>
  <si>
    <r>
      <t xml:space="preserve"> A.  Washington Wine Distributors  </t>
    </r>
    <r>
      <rPr>
        <b/>
        <sz val="12"/>
        <color indexed="10"/>
        <rFont val="Arial"/>
        <family val="2"/>
      </rPr>
      <t>(Including Samples)</t>
    </r>
    <r>
      <rPr>
        <b/>
        <sz val="12"/>
        <rFont val="Arial"/>
        <family val="2"/>
      </rPr>
      <t xml:space="preserve">                                               </t>
    </r>
    <r>
      <rPr>
        <b/>
        <sz val="12"/>
        <color indexed="12"/>
        <rFont val="Arial"/>
        <family val="2"/>
      </rPr>
      <t>(Must equal Line 8 of Form LIQ 777 which must be attached.)</t>
    </r>
  </si>
  <si>
    <r>
      <t xml:space="preserve">  B.  Military within WA, ICC, &amp; Exports </t>
    </r>
    <r>
      <rPr>
        <b/>
        <sz val="10"/>
        <color indexed="10"/>
        <rFont val="Arial"/>
        <family val="2"/>
      </rPr>
      <t>(Which includes all Shipments to Out-of-State Warehouses, Distributor &amp; Retail Licensee Sales, Samples, and Donations to Non-Profits.)</t>
    </r>
    <r>
      <rPr>
        <b/>
        <sz val="10"/>
        <rFont val="Arial"/>
        <family val="2"/>
      </rPr>
      <t xml:space="preserve">   (</t>
    </r>
    <r>
      <rPr>
        <b/>
        <sz val="10"/>
        <color indexed="12"/>
        <rFont val="Arial"/>
        <family val="2"/>
      </rPr>
      <t>DO NOT</t>
    </r>
    <r>
      <rPr>
        <b/>
        <sz val="10"/>
        <rFont val="Arial"/>
        <family val="2"/>
      </rPr>
      <t xml:space="preserve"> include Direct shipments exported to Consumers.)</t>
    </r>
  </si>
  <si>
    <r>
      <t xml:space="preserve">  A.  Winery's Retail Sales (Including Direct Shipments to ALL Consumers), Shipments to a Winery's Additional Retail Locations, WA Samples, Donations to WA Non-Profits, and "Used for Tasting" wine </t>
    </r>
    <r>
      <rPr>
        <b/>
        <sz val="10"/>
        <color indexed="12"/>
        <rFont val="Arial"/>
        <family val="2"/>
      </rPr>
      <t>when charged for</t>
    </r>
    <r>
      <rPr>
        <b/>
        <sz val="10"/>
        <rFont val="Arial"/>
        <family val="2"/>
      </rPr>
      <t>.</t>
    </r>
  </si>
  <si>
    <r>
      <t xml:space="preserve">  B.  Sales to Washington Retail Licensees (i.e. - restaurants, grocery stores, wine shops).  </t>
    </r>
    <r>
      <rPr>
        <b/>
        <sz val="10"/>
        <color indexed="12"/>
        <rFont val="Arial"/>
        <family val="2"/>
      </rPr>
      <t>(At time of transfer to such licensees, even if operated by the winery.)</t>
    </r>
  </si>
  <si>
    <r>
      <t>(Credits) or Balances Due (</t>
    </r>
    <r>
      <rPr>
        <b/>
        <i/>
        <sz val="12"/>
        <rFont val="Arial"/>
        <family val="2"/>
      </rPr>
      <t>IFANY</t>
    </r>
    <r>
      <rPr>
        <b/>
        <sz val="12"/>
        <rFont val="Arial"/>
        <family val="2"/>
      </rPr>
      <t>)</t>
    </r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</si>
  <si>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 original report.</t>
    </r>
  </si>
  <si>
    <r>
      <t xml:space="preserve">Enter your </t>
    </r>
    <r>
      <rPr>
        <u/>
        <sz val="10"/>
        <rFont val="Arial"/>
        <family val="2"/>
      </rPr>
      <t>Location</t>
    </r>
    <r>
      <rPr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not mailing</t>
    </r>
    <r>
      <rPr>
        <sz val="10"/>
        <rFont val="Arial"/>
        <family val="2"/>
      </rPr>
      <t>) address per license number entered.</t>
    </r>
  </si>
  <si>
    <r>
      <t xml:space="preserve">Enter month of reported activity.  </t>
    </r>
    <r>
      <rPr>
        <b/>
        <sz val="10"/>
        <color indexed="10"/>
        <rFont val="Arial"/>
        <family val="2"/>
      </rPr>
      <t>(Annual filers, enter "ANNUAL")</t>
    </r>
  </si>
  <si>
    <r>
      <rPr>
        <b/>
        <sz val="10"/>
        <color indexed="10"/>
        <rFont val="Arial"/>
        <family val="2"/>
      </rPr>
      <t>All Entries Round to 2 decimal places.</t>
    </r>
    <r>
      <rPr>
        <b/>
        <sz val="10"/>
        <rFont val="Arial"/>
        <family val="2"/>
      </rPr>
      <t xml:space="preserve">    </t>
    </r>
    <r>
      <rPr>
        <b/>
        <sz val="10"/>
        <color indexed="12"/>
        <rFont val="Arial"/>
        <family val="2"/>
      </rPr>
      <t>(Reported in Gallons)</t>
    </r>
    <r>
      <rPr>
        <b/>
        <sz val="10"/>
        <rFont val="Arial"/>
        <family val="2"/>
      </rPr>
      <t xml:space="preserve">    [Below WA reference = Washington]</t>
    </r>
  </si>
  <si>
    <r>
      <t xml:space="preserve">NET PRODUCTION:  </t>
    </r>
    <r>
      <rPr>
        <b/>
        <sz val="10"/>
        <color indexed="12"/>
        <rFont val="Arial"/>
        <family val="2"/>
      </rPr>
      <t>(NOTE:  These instructions are also on the face of form LIQ-774.)  (In GALLONS)</t>
    </r>
  </si>
  <si>
    <r>
      <rPr>
        <b/>
        <sz val="10"/>
        <color indexed="10"/>
        <rFont val="Arial"/>
        <family val="2"/>
      </rPr>
      <t>Increases</t>
    </r>
    <r>
      <rPr>
        <sz val="10"/>
        <rFont val="Arial"/>
        <family val="2"/>
      </rPr>
      <t xml:space="preserve"> to production (Use amounts from the TTB 5120.17 form.  In Section A, add Lines 2 thru 6, Line 9,</t>
    </r>
  </si>
  <si>
    <r>
      <t xml:space="preserve">and Lines 10 &amp; 11 (when you use them to record production activity).  </t>
    </r>
    <r>
      <rPr>
        <b/>
        <sz val="10"/>
        <color indexed="12"/>
        <rFont val="Arial"/>
        <family val="2"/>
      </rPr>
      <t>DO NOT</t>
    </r>
    <r>
      <rPr>
        <sz val="10"/>
        <rFont val="Arial"/>
        <family val="2"/>
      </rPr>
      <t xml:space="preserve"> include Lines 7 or 8.</t>
    </r>
  </si>
  <si>
    <r>
      <rPr>
        <b/>
        <sz val="10"/>
        <color indexed="10"/>
        <rFont val="Arial"/>
        <family val="2"/>
      </rPr>
      <t>Decreases</t>
    </r>
    <r>
      <rPr>
        <sz val="10"/>
        <rFont val="Arial"/>
        <family val="2"/>
      </rPr>
      <t xml:space="preserve"> to production (Use amounts from the TTB 5120.17 form.  In Section A, add Lines 16 thru 23, 29, and</t>
    </r>
  </si>
  <si>
    <r>
      <t xml:space="preserve">30 and Lines 24 thru 28 (when you use them to record production losses).  </t>
    </r>
    <r>
      <rPr>
        <b/>
        <sz val="10"/>
        <color indexed="12"/>
        <rFont val="Arial"/>
        <family val="2"/>
      </rPr>
      <t>DO NOT</t>
    </r>
    <r>
      <rPr>
        <sz val="10"/>
        <rFont val="Arial"/>
        <family val="2"/>
      </rPr>
      <t xml:space="preserve"> include Lines 13 thru 15.</t>
    </r>
  </si>
  <si>
    <r>
      <t xml:space="preserve">(NOTE:  This is a formula cell.)      </t>
    </r>
    <r>
      <rPr>
        <b/>
        <sz val="10"/>
        <rFont val="Arial"/>
        <family val="2"/>
      </rPr>
      <t>IF NONE, enter a ZERO</t>
    </r>
  </si>
  <si>
    <r>
      <t xml:space="preserve">WINERY'S SUMMARY REMOVAL ACTIVITIES:  </t>
    </r>
    <r>
      <rPr>
        <b/>
        <sz val="10"/>
        <color indexed="12"/>
        <rFont val="Arial"/>
        <family val="2"/>
      </rPr>
      <t>(In GALLONS)</t>
    </r>
  </si>
  <si>
    <r>
      <t xml:space="preserve">then subtract Line 4.  Enter the results on line 2.  </t>
    </r>
    <r>
      <rPr>
        <b/>
        <sz val="10"/>
        <rFont val="Arial"/>
        <family val="2"/>
      </rPr>
      <t>If none, enter Zero</t>
    </r>
  </si>
  <si>
    <r>
      <t xml:space="preserve">Enter total transfers in bond to wine warehouses located in other states.  </t>
    </r>
    <r>
      <rPr>
        <i/>
        <sz val="10"/>
        <rFont val="Arial"/>
        <family val="2"/>
      </rPr>
      <t xml:space="preserve"> </t>
    </r>
  </si>
  <si>
    <r>
      <t xml:space="preserve">Total taxable sales and removals:  The sum of lines 13 and 14 for each column.  </t>
    </r>
    <r>
      <rPr>
        <b/>
        <sz val="10"/>
        <color rgb="FF0000FF"/>
        <rFont val="Arial"/>
        <family val="2"/>
      </rPr>
      <t>(Formula cells)</t>
    </r>
  </si>
  <si>
    <r>
      <t xml:space="preserve">Should equal total gallons for lines 11, 12, and 15.  </t>
    </r>
    <r>
      <rPr>
        <b/>
        <sz val="10"/>
        <rFont val="Arial"/>
        <family val="2"/>
      </rPr>
      <t xml:space="preserve">Total gallons must equal box 9.  </t>
    </r>
    <r>
      <rPr>
        <b/>
        <sz val="10"/>
        <color rgb="FF0000FF"/>
        <rFont val="Arial"/>
        <family val="2"/>
      </rPr>
      <t>(Formula cell)</t>
    </r>
  </si>
  <si>
    <r>
      <t xml:space="preserve">Multiply Cider gallons in Line 15 by 0.308135 cents per gallon (Cider tax rate).  </t>
    </r>
    <r>
      <rPr>
        <b/>
        <sz val="10"/>
        <color rgb="FF0000FF"/>
        <rFont val="Arial"/>
        <family val="2"/>
      </rPr>
      <t>(Formula cell)</t>
    </r>
  </si>
  <si>
    <r>
      <t xml:space="preserve">Multiply Non-Fortified in Line 15 by 0.867623 cents per gallon (Non-Fortified tax rate).  </t>
    </r>
    <r>
      <rPr>
        <b/>
        <sz val="10"/>
        <color rgb="FF0000FF"/>
        <rFont val="Arial"/>
        <family val="2"/>
      </rPr>
      <t>(Formula cell)</t>
    </r>
  </si>
  <si>
    <r>
      <t xml:space="preserve">Multiply Fortified in Line 15 by $1.717076 per gallons (Fortified tax rate).  </t>
    </r>
    <r>
      <rPr>
        <b/>
        <sz val="10"/>
        <color rgb="FF0000FF"/>
        <rFont val="Arial"/>
        <family val="2"/>
      </rPr>
      <t>(Formula cell)</t>
    </r>
  </si>
  <si>
    <r>
      <t>WINE RETURNED TO WINERY By Washington Distributors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 The winery must issue a credit that includes Washington wine taxes, at</t>
    </r>
  </si>
  <si>
    <r>
      <rPr>
        <b/>
        <sz val="9"/>
        <color rgb="FF0000FF"/>
        <rFont val="Arial"/>
        <family val="2"/>
      </rPr>
      <t>DO NOT REPORT</t>
    </r>
    <r>
      <rPr>
        <sz val="9"/>
        <rFont val="Arial"/>
        <family val="2"/>
      </rPr>
      <t xml:space="preserve"> on this form the removals for:  FAMILY USE, TASTING AT NO CHARGE, OR BOTTLED INVENTORY ADJUSTMENTS.</t>
    </r>
  </si>
  <si>
    <r>
      <t xml:space="preserve">First column corresponds to the field number on form.  Enter the information as shown.  </t>
    </r>
    <r>
      <rPr>
        <b/>
        <sz val="10"/>
        <rFont val="Arial"/>
        <family val="2"/>
      </rPr>
      <t>If NONE, enter ZERO.</t>
    </r>
  </si>
  <si>
    <t>(USE columns A thru F)</t>
  </si>
  <si>
    <t>Enter amount of Line 4 and/or Line 7 placed into a federal tax paid area at a WA bonded wine warehouse</t>
  </si>
  <si>
    <t>and/or a winery's warehouse not at the winery.  (One example is Tiger Mountain.)</t>
  </si>
  <si>
    <t>Enter amount removed from a federal tax paid area at a WA bonded warehouse and/or a winery's warehouse</t>
  </si>
  <si>
    <t>not at the winery.  (One example is Tiger Mountain.)</t>
  </si>
  <si>
    <t>In each column, report the total gallons of Cider, Non-Fortified wine, and Fortified wine sold to (including wine</t>
  </si>
  <si>
    <t>provided as Samples) Washington Wine Distributors Must attach form LIQ-777 and form totals must match.</t>
  </si>
  <si>
    <r>
      <t xml:space="preserve">military within Washington, Interstate Common Carriers, </t>
    </r>
    <r>
      <rPr>
        <b/>
        <sz val="10"/>
        <rFont val="Arial"/>
        <family val="2"/>
      </rPr>
      <t>Exports</t>
    </r>
    <r>
      <rPr>
        <sz val="10"/>
        <rFont val="Arial"/>
        <family val="2"/>
      </rPr>
      <t xml:space="preserve"> - which include all shipments to out of WA</t>
    </r>
  </si>
  <si>
    <t>warehouses for storage, direct sales to out of WA distributors or retail licensees, samples sent out of WA, and</t>
  </si>
  <si>
    <t>donations to non-profits not in WA.  Subtract exported wine returned to the winery or to a licensed bonded wine</t>
  </si>
  <si>
    <t>warehouse in Washington or to a WA wine distributor.</t>
  </si>
  <si>
    <t>In each column, report the total gallons of Cider, Non-Fortified wine, and Fortified wine removed for sales to retail</t>
  </si>
  <si>
    <t>consumers (including Direct Shipments to all consumers) or removed from bond or other tax paid areas and shipped</t>
  </si>
  <si>
    <t>to additional retail locations, removed for samples to promote sales within WA, removed for donations to qualifying</t>
  </si>
  <si>
    <r>
      <t xml:space="preserve">non-profit charitable organizations in WA per 501C (3)or (6) IRS code, and </t>
    </r>
    <r>
      <rPr>
        <u/>
        <sz val="10"/>
        <rFont val="Arial"/>
        <family val="2"/>
      </rPr>
      <t>Charged For</t>
    </r>
    <r>
      <rPr>
        <sz val="10"/>
        <rFont val="Arial"/>
        <family val="2"/>
      </rPr>
      <t xml:space="preserve"> "Used for Tasting" wine.</t>
    </r>
  </si>
  <si>
    <t>In each column, report the total gallons of Cider, Non-Fortified wine, and Fortified wine sold to Washington retail</t>
  </si>
  <si>
    <t>licensees (i.e. – restaurants, grocery stores, wine specialty shops, etc.).</t>
  </si>
  <si>
    <t>If any, enter the net amount of credits and balances owed for prior tax payments.  Show credits as a negative</t>
  </si>
  <si>
    <t>number and balances owed as a positive number.</t>
  </si>
  <si>
    <r>
      <rPr>
        <b/>
        <u/>
        <sz val="10"/>
        <color rgb="FF0000FF"/>
        <rFont val="Arial"/>
        <family val="2"/>
      </rPr>
      <t>WINE RETURNED FROM LOCATION OUTSIDE OF WASHINGTON STATE</t>
    </r>
    <r>
      <rPr>
        <b/>
        <sz val="10"/>
        <color rgb="FF0000FF"/>
        <rFont val="Arial"/>
        <family val="2"/>
      </rPr>
      <t>:</t>
    </r>
    <r>
      <rPr>
        <sz val="10"/>
        <color indexed="10"/>
        <rFont val="Arial"/>
        <family val="2"/>
      </rPr>
      <t xml:space="preserve">  A winery may only return wine of it's own</t>
    </r>
  </si>
  <si>
    <t>production.  The wine must be returned to the winery, a licensed WA bonded wine warehouse, or WA distributor before</t>
  </si>
  <si>
    <t>distributing.  The winery is required to submit form LIQ-021 along with form LIQ-774 by the 20th of the month following the</t>
  </si>
  <si>
    <t>return of wine to WA for monthly filers or January 20th of the year following the return of wine to WA for annual filers.  The</t>
  </si>
  <si>
    <t>winery must keep on file for audit purposes, clear source records (shipping documents, etc.) and copy of form LIQ-021.  It</t>
  </si>
  <si>
    <t>should be attached to the coinciding winery's LIQ-774 copy.</t>
  </si>
  <si>
    <r>
      <t xml:space="preserve">  ONE LINE  PER DISTRIBUTOR FOR REPORTING PERIOD   </t>
    </r>
    <r>
      <rPr>
        <b/>
        <i/>
        <sz val="12"/>
        <color rgb="FF0000FF"/>
        <rFont val="Arial"/>
        <family val="2"/>
      </rPr>
      <t>(INCLUDE SAMPLES PROVIDED)</t>
    </r>
  </si>
  <si>
    <r>
      <t xml:space="preserve">If you have sales to Wash Distributors, attach a copy of this report to your </t>
    </r>
    <r>
      <rPr>
        <b/>
        <i/>
        <sz val="11"/>
        <color rgb="FF0000FF"/>
        <rFont val="Arial"/>
        <family val="2"/>
      </rPr>
      <t>Summary Tax Report LIQ-774.</t>
    </r>
    <r>
      <rPr>
        <b/>
        <sz val="11"/>
        <color rgb="FF0000FF"/>
        <rFont val="Arial"/>
        <family val="2"/>
      </rPr>
      <t xml:space="preserve">   Use as many forms as necessary.</t>
    </r>
  </si>
  <si>
    <t>Total Gallons from all other pages (If multiple pages used)</t>
  </si>
  <si>
    <t>TOTAL GALLONS THIS PAGE PLUS TOTAL OF ALL OTHER PAGES</t>
  </si>
  <si>
    <r>
      <t xml:space="preserve">Enter month of reported activity.  </t>
    </r>
    <r>
      <rPr>
        <b/>
        <sz val="10"/>
        <color indexed="10"/>
        <rFont val="Arial"/>
        <family val="2"/>
      </rPr>
      <t>(Annual filers, enter "ANNUAL").</t>
    </r>
  </si>
  <si>
    <r>
      <t xml:space="preserve">• </t>
    </r>
    <r>
      <rPr>
        <b/>
        <u/>
        <sz val="10"/>
        <rFont val="Arial"/>
        <family val="2"/>
      </rPr>
      <t>Use only one line per distributor</t>
    </r>
    <r>
      <rPr>
        <b/>
        <sz val="10"/>
        <rFont val="Arial"/>
        <family val="2"/>
      </rPr>
      <t>,</t>
    </r>
  </si>
  <si>
    <r>
      <t xml:space="preserve">• </t>
    </r>
    <r>
      <rPr>
        <b/>
        <u/>
        <sz val="10"/>
        <rFont val="Arial"/>
        <family val="2"/>
      </rPr>
      <t>Report the TOTAL quantity sold to each distributor for the reporting period</t>
    </r>
  </si>
  <si>
    <r>
      <t xml:space="preserve">• </t>
    </r>
    <r>
      <rPr>
        <b/>
        <i/>
        <sz val="9.5"/>
        <rFont val="Arial"/>
        <family val="2"/>
      </rPr>
      <t>DO NOT</t>
    </r>
    <r>
      <rPr>
        <b/>
        <sz val="9.5"/>
        <rFont val="Arial"/>
        <family val="2"/>
      </rPr>
      <t xml:space="preserve"> include sales to Out-of-state Distributors.  They should be included in the totals of</t>
    </r>
  </si>
  <si>
    <t>For monthly filers, all reports must be postmarked on or before the 20th of the month following activity.  For annual</t>
  </si>
  <si>
    <t>filers, all reports must be postmarked on or before January 20th of the year following activity.  When the 20th falls</t>
  </si>
  <si>
    <t>the next postal business day.</t>
  </si>
  <si>
    <t>on a Saturday, Sunday, or a legal holiday, the filing must be postmarked by the U.S. Postal Service no later than</t>
  </si>
  <si>
    <t>number will activate the cells with programmed computations.</t>
  </si>
  <si>
    <t>The Tax Report (in Excel) has formulas in a variety of the cells (they are shaded) - ENTERING your license</t>
  </si>
  <si>
    <t>Licensee lists and LCB forms are available at LCB website:</t>
  </si>
  <si>
    <r>
      <t xml:space="preserve">period.  </t>
    </r>
    <r>
      <rPr>
        <b/>
        <sz val="10"/>
        <color rgb="FF0000FF"/>
        <rFont val="Arial"/>
        <family val="2"/>
      </rPr>
      <t>(Formula cells)</t>
    </r>
  </si>
  <si>
    <r>
      <t xml:space="preserve">Calculate the total gallons sold to each distributor </t>
    </r>
    <r>
      <rPr>
        <sz val="10"/>
        <color rgb="FFFF0000"/>
        <rFont val="Arial"/>
        <family val="2"/>
      </rPr>
      <t>(including Samples)</t>
    </r>
    <r>
      <rPr>
        <sz val="10"/>
        <rFont val="Arial"/>
        <family val="2"/>
      </rPr>
      <t xml:space="preserve"> during the reporting</t>
    </r>
  </si>
  <si>
    <t>used by some Washington distributors.)</t>
  </si>
  <si>
    <r>
      <rPr>
        <sz val="10"/>
        <rFont val="Arial"/>
        <family val="2"/>
      </rPr>
      <t>per distributor.)</t>
    </r>
    <r>
      <rPr>
        <sz val="10"/>
        <color rgb="FF0000FF"/>
        <rFont val="Arial"/>
        <family val="2"/>
      </rPr>
      <t xml:space="preserve">  Include any Samples provided.</t>
    </r>
  </si>
  <si>
    <r>
      <t xml:space="preserve">of each column on line 11 of form LIQ-774.  </t>
    </r>
    <r>
      <rPr>
        <b/>
        <sz val="10"/>
        <color rgb="FF0000FF"/>
        <rFont val="Arial"/>
        <family val="2"/>
      </rPr>
      <t>(Formula cells)</t>
    </r>
  </si>
  <si>
    <t>Calculate the total gallons for Cider, Non-Fortified wine, and Fortified wine.  Enter the total amount</t>
  </si>
  <si>
    <r>
      <t>which was not included or subtract from original amounts by a negative number per distributor</t>
    </r>
    <r>
      <rPr>
        <sz val="10"/>
        <rFont val="Arial"/>
        <family val="2"/>
      </rPr>
      <t>.</t>
    </r>
  </si>
  <si>
    <r>
      <t>Revision report (check box):</t>
    </r>
    <r>
      <rPr>
        <u/>
        <sz val="10"/>
        <rFont val="Arial"/>
        <family val="2"/>
      </rPr>
      <t xml:space="preserve">  Changes that need to be made to your original report, by either adding only that</t>
    </r>
  </si>
  <si>
    <t>Enter the total gallons of Non-Fortified wine sold during the reporting period.  (Use only one line</t>
  </si>
  <si>
    <t>Enter the total gallons of Cider sold during the reporting period.  (Use only one line per distributor.)</t>
  </si>
  <si>
    <t>Enter the total gallons of Fortified wine sold during the reporting period.  (Use only one line</t>
  </si>
  <si>
    <r>
      <t>Enter your Location (</t>
    </r>
    <r>
      <rPr>
        <b/>
        <i/>
        <sz val="10"/>
        <rFont val="Arial"/>
        <family val="2"/>
      </rPr>
      <t xml:space="preserve">not mailing) </t>
    </r>
    <r>
      <rPr>
        <sz val="10"/>
        <rFont val="Arial"/>
        <family val="2"/>
      </rPr>
      <t>address per license.</t>
    </r>
  </si>
  <si>
    <r>
      <t xml:space="preserve">Report in gallons the amount of Cider returned to Washington State.  </t>
    </r>
    <r>
      <rPr>
        <b/>
        <sz val="10"/>
        <rFont val="Arial"/>
        <family val="2"/>
      </rPr>
      <t>(Two decimal places)</t>
    </r>
  </si>
  <si>
    <r>
      <t xml:space="preserve">Report in gallons the amount of Non-Fortified wine returned to Washington State.  </t>
    </r>
    <r>
      <rPr>
        <b/>
        <sz val="10"/>
        <rFont val="Arial"/>
        <family val="2"/>
      </rPr>
      <t>(Two decimal places)</t>
    </r>
  </si>
  <si>
    <r>
      <t xml:space="preserve">Report in gallons the amount of Fortified wine returned to Washington State.  </t>
    </r>
    <r>
      <rPr>
        <b/>
        <sz val="10"/>
        <rFont val="Arial"/>
        <family val="2"/>
      </rPr>
      <t>(Two decimal places)</t>
    </r>
  </si>
  <si>
    <r>
      <t xml:space="preserve">(Two decimal places)   </t>
    </r>
    <r>
      <rPr>
        <b/>
        <sz val="10"/>
        <color rgb="FF0000FF"/>
        <rFont val="Arial"/>
        <family val="2"/>
      </rPr>
      <t>(Formula cells)</t>
    </r>
  </si>
  <si>
    <r>
      <t xml:space="preserve">This report must be filed </t>
    </r>
    <r>
      <rPr>
        <b/>
        <i/>
        <sz val="10"/>
        <color indexed="12"/>
        <rFont val="Arial"/>
        <family val="2"/>
      </rPr>
      <t>only when</t>
    </r>
    <r>
      <rPr>
        <sz val="10"/>
        <rFont val="Arial"/>
        <family val="2"/>
      </rPr>
      <t xml:space="preserve"> a Washington Domestic Winery is returning wine of its own production back into</t>
    </r>
  </si>
  <si>
    <t xml:space="preserve">   that the form LIQ-774 was E-filed).</t>
  </si>
  <si>
    <t>Monthly reports must be postmarked on or before the 20th day of the month following the month the wine was returned to</t>
  </si>
  <si>
    <t>Washington wine distributor.</t>
  </si>
  <si>
    <t>Enter the total number of cases returned to the winery, a bonded wine warehouse, and/or a licensed</t>
  </si>
  <si>
    <t>(NOTE:  These totals are to be subtracted from the winery's export activities reported on Line 12</t>
  </si>
  <si>
    <t>of the LIQ 774 Form.)</t>
  </si>
  <si>
    <t>All Entries round to 2 decimal places.  (Reported in Gallons)</t>
  </si>
  <si>
    <t>Postal Service no later than the next postal business day.</t>
  </si>
  <si>
    <t>to Washington.  When the 20th falls on a Saturday, Sunday, or legal holiday the filing must be postmarked by the U.S.</t>
  </si>
  <si>
    <t>Washington.  Annual reports must be postmarked by January 20th of the year following the year the wine was returned</t>
  </si>
  <si>
    <t>to be sold in the state.  The winery must keep on file for audit purpose clear source records (shipping documents, etc.)</t>
  </si>
  <si>
    <t>and a copy of this form LIQ-021.  It should be attached to the coinciding winery's copy of form LIQ-774.  The records</t>
  </si>
  <si>
    <t xml:space="preserve">State, previously reported as an export.  </t>
  </si>
  <si>
    <t>should indicate product description, bottle size, case size, and quantity of the wine that was returned to Washington</t>
  </si>
  <si>
    <r>
      <rPr>
        <sz val="10"/>
        <rFont val="Arial"/>
        <family val="2"/>
      </rPr>
      <t xml:space="preserve">Washington State.  The wine </t>
    </r>
    <r>
      <rPr>
        <b/>
        <u/>
        <sz val="10"/>
        <color indexed="10"/>
        <rFont val="Arial"/>
        <family val="2"/>
      </rPr>
      <t>must be</t>
    </r>
    <r>
      <rPr>
        <sz val="10"/>
        <rFont val="Arial"/>
        <family val="2"/>
      </rPr>
      <t xml:space="preserve"> returned to the winery, a bonded wine warehouse, or a Washington wine distributor</t>
    </r>
  </si>
  <si>
    <t>RETURNED EXPORTED WINE ACTIVITIES</t>
  </si>
  <si>
    <t>Add each column (6) thru (8) to show the total gallons of Cider, Non-Fortified wine, and Fortified wine.</t>
  </si>
  <si>
    <t>(DO NOT include Direct Shipments to Out-of-state Consumers, these sales are reported as retail</t>
  </si>
  <si>
    <t>continued</t>
  </si>
  <si>
    <r>
      <t xml:space="preserve">WINERY'S SUMMARY REMOVAL ACTIVITIES Continued:  </t>
    </r>
    <r>
      <rPr>
        <b/>
        <sz val="10"/>
        <color indexed="12"/>
        <rFont val="Arial"/>
        <family val="2"/>
      </rPr>
      <t>(In GALLONS)</t>
    </r>
  </si>
  <si>
    <r>
      <rPr>
        <b/>
        <sz val="11"/>
        <color rgb="FFFF0000"/>
        <rFont val="Arial"/>
        <family val="2"/>
      </rPr>
      <t xml:space="preserve"> SUBTRACT</t>
    </r>
    <r>
      <rPr>
        <b/>
        <sz val="10"/>
        <rFont val="Arial"/>
        <family val="2"/>
      </rPr>
      <t xml:space="preserve"> ALL Columns of Lines 16 thru 23, 29, 30, and 24 thru 28 (if losses).  </t>
    </r>
    <r>
      <rPr>
        <b/>
        <sz val="10"/>
        <color indexed="12"/>
        <rFont val="Arial"/>
        <family val="2"/>
      </rPr>
      <t>DO NOT</t>
    </r>
    <r>
      <rPr>
        <b/>
        <sz val="10"/>
        <rFont val="Arial"/>
        <family val="2"/>
      </rPr>
      <t xml:space="preserve"> include Lines 13 thru 15, or 31.</t>
    </r>
  </si>
  <si>
    <r>
      <rPr>
        <b/>
        <sz val="11"/>
        <color rgb="FFFF0000"/>
        <rFont val="Arial"/>
        <family val="2"/>
      </rPr>
      <t xml:space="preserve"> ADD</t>
    </r>
    <r>
      <rPr>
        <b/>
        <sz val="10"/>
        <rFont val="Arial"/>
        <family val="2"/>
      </rPr>
      <t xml:space="preserve">  ALL Columns of Lines 2 thru 6, 9, and 10 &amp; 11 (if gains are listed).  </t>
    </r>
    <r>
      <rPr>
        <b/>
        <sz val="10"/>
        <color indexed="12"/>
        <rFont val="Arial"/>
        <family val="2"/>
      </rPr>
      <t>DO NOT</t>
    </r>
    <r>
      <rPr>
        <b/>
        <sz val="10"/>
        <rFont val="Arial"/>
        <family val="2"/>
      </rPr>
      <t xml:space="preserve"> include Lines 7 or 8.</t>
    </r>
  </si>
  <si>
    <r>
      <rPr>
        <b/>
        <sz val="11"/>
        <color indexed="10"/>
        <rFont val="Arial"/>
        <family val="2"/>
      </rPr>
      <t xml:space="preserve"> INCLUDE</t>
    </r>
    <r>
      <rPr>
        <b/>
        <sz val="11"/>
        <color indexed="12"/>
        <rFont val="Arial"/>
        <family val="2"/>
      </rPr>
      <t xml:space="preserve"> Columns (a) THRU (f) in Section A of TTB's 5120.17 form.</t>
    </r>
  </si>
  <si>
    <t>Bottled Wine (previously reported as an Export) returned to Washington - to the winery, a bonded wine warehouse, and/or a WA distributor.</t>
  </si>
  <si>
    <r>
      <t xml:space="preserve">TOTAL RETURNED GALLONS  </t>
    </r>
    <r>
      <rPr>
        <b/>
        <sz val="11"/>
        <color indexed="12"/>
        <rFont val="Arial"/>
        <family val="2"/>
      </rPr>
      <t>(Subtract these totals from the Exports on Line 12 of the LIQ 774 Form)</t>
    </r>
  </si>
  <si>
    <t>Contact Person</t>
  </si>
  <si>
    <t>PRODUCTION</t>
  </si>
  <si>
    <t>NET</t>
  </si>
  <si>
    <t xml:space="preserve">DISTRIBUTORS BY DOMESTIC WINERY  </t>
  </si>
  <si>
    <t xml:space="preserve">  REPORT OF SALES TO WASH WINE  </t>
  </si>
  <si>
    <t xml:space="preserve">REPORT OF EXPORTED WINE RETURNED  </t>
  </si>
  <si>
    <t xml:space="preserve">TO WASHINGTON BY THE DOMESTIC WINERY  </t>
  </si>
  <si>
    <t xml:space="preserve">Printed Name  </t>
  </si>
  <si>
    <t xml:space="preserve">Date  </t>
  </si>
  <si>
    <t xml:space="preserve">Telephone No  </t>
  </si>
  <si>
    <r>
      <t xml:space="preserve">Instructions for Completing </t>
    </r>
    <r>
      <rPr>
        <b/>
        <sz val="12"/>
        <rFont val="Arial"/>
        <family val="2"/>
      </rPr>
      <t>Domestic Winery Summary Tax Report - Form (LIQ-774).</t>
    </r>
  </si>
  <si>
    <t>Postmark Date</t>
  </si>
  <si>
    <t>Amount Received</t>
  </si>
  <si>
    <t>Postmark / Received Date</t>
  </si>
  <si>
    <r>
      <t xml:space="preserve">Instructions for Completing </t>
    </r>
    <r>
      <rPr>
        <b/>
        <sz val="11"/>
        <rFont val="Arial"/>
        <family val="2"/>
      </rPr>
      <t>Report of Exported Wine Returned to Washington State by the Domestic</t>
    </r>
  </si>
  <si>
    <t>Winery - Form (LIQ-021).</t>
  </si>
  <si>
    <t>Form (LIQ-777).</t>
  </si>
  <si>
    <r>
      <t xml:space="preserve">Instructions for Completing </t>
    </r>
    <r>
      <rPr>
        <b/>
        <sz val="11"/>
        <rFont val="Arial"/>
        <family val="2"/>
      </rPr>
      <t>Report of Sales to Washington Distributors by Domestic Winery -</t>
    </r>
  </si>
  <si>
    <t>NA</t>
  </si>
  <si>
    <r>
      <t xml:space="preserve">NON TAXABLE SALES </t>
    </r>
    <r>
      <rPr>
        <b/>
        <sz val="10"/>
        <color indexed="12"/>
        <rFont val="Arial"/>
        <family val="2"/>
      </rPr>
      <t xml:space="preserve">(Bottled Wine Transferred in Bond)  </t>
    </r>
    <r>
      <rPr>
        <b/>
        <sz val="10"/>
        <color rgb="FFFF0000"/>
        <rFont val="Arial"/>
        <family val="2"/>
      </rPr>
      <t>(EXCLUDING CIDER)</t>
    </r>
  </si>
  <si>
    <t>In each column, Enter the total gallons of BOTTLED Non-Fortified wine and Fortified wine sold and</t>
  </si>
  <si>
    <r>
      <t xml:space="preserve">TOTAL SALES, SAMPLES, DONATIONS   </t>
    </r>
    <r>
      <rPr>
        <b/>
        <sz val="11"/>
        <color indexed="12"/>
        <rFont val="Arial"/>
        <family val="2"/>
      </rPr>
      <t>(Must equal Total Gallons in Box 9 above)</t>
    </r>
    <r>
      <rPr>
        <b/>
        <sz val="11"/>
        <rFont val="Arial"/>
        <family val="2"/>
      </rPr>
      <t xml:space="preserve">   (Add Lines 11, 12, and 15 of Total Col.)</t>
    </r>
  </si>
  <si>
    <r>
      <t xml:space="preserve">TOTAL GALLONS </t>
    </r>
    <r>
      <rPr>
        <b/>
        <sz val="12"/>
        <rFont val="Arial"/>
        <family val="2"/>
      </rPr>
      <t xml:space="preserve">(Must equal Total Sales in Box 16 below)  </t>
    </r>
    <r>
      <rPr>
        <b/>
        <sz val="12"/>
        <color indexed="12"/>
        <rFont val="Arial"/>
        <family val="2"/>
      </rPr>
      <t>(Add/Subtract Lines 2 thru 8)</t>
    </r>
  </si>
  <si>
    <t>TAXES DUE  (Sum of Lines 17, 18 &amp; 19)</t>
  </si>
  <si>
    <t>PENALTIES for late reporting                                                                        2% per month of amount in Line 20</t>
  </si>
  <si>
    <r>
      <t xml:space="preserve">TOTAL TAXABLE SALES: </t>
    </r>
    <r>
      <rPr>
        <b/>
        <sz val="10"/>
        <rFont val="Arial"/>
        <family val="2"/>
      </rPr>
      <t>Total of Lines (13) and (14)  NOTE: Amounts on this line will be used for calculations on Lines (17), (18), and (19)</t>
    </r>
  </si>
  <si>
    <t>TOTAL GALLONS (Must equal Total Sales in Box 16) (Add Lines 2, 5, 6, 7, &amp; 8 and subtract Lines 3 &amp; 4)</t>
  </si>
  <si>
    <t>Washington Wines Commission Producers Assessment:  Total of line 10 plus 16  of the Total Gallons Column</t>
  </si>
  <si>
    <r>
      <t xml:space="preserve">Total of boxes 17, 18, and 19.  </t>
    </r>
    <r>
      <rPr>
        <b/>
        <sz val="10"/>
        <color rgb="FF0000FF"/>
        <rFont val="Arial"/>
        <family val="2"/>
      </rPr>
      <t>(Formula cell)</t>
    </r>
  </si>
  <si>
    <t>FORTIFIED WINE Column Line 15  X  $1.717076</t>
  </si>
  <si>
    <t>If there is no postmark date, the date received at the Liquor and Cannabis Board or by an authorized designee will</t>
  </si>
  <si>
    <t>be used to determine if a penalty will be assessed and what percentage rate will be charged.</t>
  </si>
  <si>
    <t>If no tax liability is due on LIQ 774, the report may be e-mailed to:  beerwinetaxes@lcb.wa.gov.</t>
  </si>
  <si>
    <t>For Access Code and instructions contact the WSLCB Beer/Wine staff at:  beerwinetaxes@lcb.wa.gov or (360) 664-1721.</t>
  </si>
  <si>
    <t>Enter your Six-digit Liquor and Cannabis Board Licensee Number.</t>
  </si>
  <si>
    <r>
      <t xml:space="preserve">transferred in bond to OUT-OF-STATE Wineries.  </t>
    </r>
    <r>
      <rPr>
        <b/>
        <sz val="10"/>
        <rFont val="Arial"/>
        <family val="2"/>
      </rPr>
      <t>(DO</t>
    </r>
    <r>
      <rPr>
        <b/>
        <sz val="10"/>
        <color indexed="10"/>
        <rFont val="Arial"/>
        <family val="2"/>
      </rPr>
      <t xml:space="preserve"> NOT</t>
    </r>
    <r>
      <rPr>
        <b/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 xml:space="preserve">include </t>
    </r>
    <r>
      <rPr>
        <b/>
        <sz val="10"/>
        <color rgb="FF0000FF"/>
        <rFont val="Arial"/>
        <family val="2"/>
      </rPr>
      <t>CIDER</t>
    </r>
    <r>
      <rPr>
        <b/>
        <sz val="10"/>
        <rFont val="Arial"/>
        <family val="2"/>
      </rPr>
      <t xml:space="preserve"> or Bulk Wine Transfers)</t>
    </r>
    <r>
      <rPr>
        <sz val="10"/>
        <rFont val="Arial"/>
        <family val="2"/>
      </rPr>
      <t>.</t>
    </r>
  </si>
  <si>
    <t>Questions may be e-mailed to:  beerwinetaxes@lcb.wa.gov</t>
  </si>
  <si>
    <t>Enter your Six-Digit Liquor and Cannabis Board Licensee Number.</t>
  </si>
  <si>
    <t>(26)</t>
  </si>
  <si>
    <t>TOTAL MEAD GALLONS TO EXCLUDE FROM LINE 23</t>
  </si>
  <si>
    <r>
      <t xml:space="preserve">WA Wine Commission Producers Assessment -                 (Total Gallons Column Line 10 plus Line 16 minus Lines 11, 12, &amp; 15 of the Cider Col &amp; Line 22)  X  $0.08                           </t>
    </r>
    <r>
      <rPr>
        <b/>
        <sz val="10"/>
        <color rgb="FF0000FF"/>
        <rFont val="Arial"/>
        <family val="2"/>
      </rPr>
      <t>(NOTE:  CIDER &amp; MEAD IS NOT INCLUDED)</t>
    </r>
  </si>
  <si>
    <t>Report the total MEAD gallons sold that need to be deducted from line 23 (Assessments).</t>
  </si>
  <si>
    <r>
      <t xml:space="preserve">minus Lines 11, 12, &amp; 15 of the Cider Column &amp; line 22 multiplied by $0.08 per gallon. </t>
    </r>
    <r>
      <rPr>
        <b/>
        <sz val="10"/>
        <color rgb="FF0000FF"/>
        <rFont val="Arial"/>
        <family val="2"/>
      </rPr>
      <t xml:space="preserve"> (Formula cell)</t>
    </r>
  </si>
  <si>
    <r>
      <rPr>
        <b/>
        <sz val="10"/>
        <color rgb="FFFF0000"/>
        <rFont val="Arial"/>
        <family val="2"/>
      </rPr>
      <t xml:space="preserve">(NOTE:  </t>
    </r>
    <r>
      <rPr>
        <b/>
        <sz val="10"/>
        <color rgb="FF0000FF"/>
        <rFont val="Arial"/>
        <family val="2"/>
      </rPr>
      <t>CIDER &amp; MEAD</t>
    </r>
    <r>
      <rPr>
        <b/>
        <sz val="10"/>
        <color rgb="FFFF0000"/>
        <rFont val="Arial"/>
        <family val="2"/>
      </rPr>
      <t xml:space="preserve"> is being excluded from the assessment charge.)</t>
    </r>
  </si>
  <si>
    <r>
      <t xml:space="preserve">Total Due for current reporting period.  Sum of boxes 20, 21, and 23.  </t>
    </r>
    <r>
      <rPr>
        <b/>
        <sz val="10"/>
        <color rgb="FF0000FF"/>
        <rFont val="Arial"/>
        <family val="2"/>
      </rPr>
      <t>(Formula cell)</t>
    </r>
  </si>
  <si>
    <r>
      <t xml:space="preserve">Total Due after the adjustment (if negative, then credit due).  Total of box 24 and 25.  </t>
    </r>
    <r>
      <rPr>
        <b/>
        <sz val="10"/>
        <color rgb="FF0000FF"/>
        <rFont val="Arial"/>
        <family val="2"/>
      </rPr>
      <t>(Formula cell)</t>
    </r>
  </si>
  <si>
    <r>
      <t xml:space="preserve">sales on Line 13.)   </t>
    </r>
    <r>
      <rPr>
        <b/>
        <sz val="10"/>
        <color rgb="FF0000FF"/>
        <rFont val="Arial"/>
        <family val="2"/>
      </rPr>
      <t>(NOTE:  The Total Galons column is a formula cell.)</t>
    </r>
  </si>
  <si>
    <t>Licensee lists are available at LCB website: https://lcb.wa.gov/taxreporting/licensee-list</t>
  </si>
  <si>
    <t>Enter the Distributor’s Liquor and Cannabis Board Six-digit licensee number.  (Beware of multiple locations</t>
  </si>
  <si>
    <r>
      <t>Licensee lists and LCB forms are available at the LCB website</t>
    </r>
    <r>
      <rPr>
        <sz val="10"/>
        <rFont val="Arial"/>
        <family val="2"/>
      </rPr>
      <t xml:space="preserve">:  </t>
    </r>
    <r>
      <rPr>
        <b/>
        <u/>
        <sz val="10"/>
        <color indexed="12"/>
        <rFont val="Arial"/>
        <family val="2"/>
      </rPr>
      <t>https://lcb.wa.gov/taxreporting/main</t>
    </r>
  </si>
  <si>
    <r>
      <t xml:space="preserve">        </t>
    </r>
    <r>
      <rPr>
        <u/>
        <sz val="12"/>
        <color indexed="12"/>
        <rFont val="Arial"/>
        <family val="2"/>
      </rPr>
      <t>https://lcb.wa.gov/taxreporting/main</t>
    </r>
  </si>
  <si>
    <t xml:space="preserve">  If Revised Report</t>
  </si>
  <si>
    <t xml:space="preserve">  (check box)</t>
  </si>
  <si>
    <t xml:space="preserve">Annual Filers:  Enter </t>
  </si>
  <si>
    <t>"ANNUAL" in Month field</t>
  </si>
  <si>
    <t xml:space="preserve">Annual Filers: Enter </t>
  </si>
  <si>
    <t xml:space="preserve">   If Revised Report</t>
  </si>
  <si>
    <t xml:space="preserve">   (check box)</t>
  </si>
  <si>
    <t xml:space="preserve">(Revised 05/23)  </t>
  </si>
  <si>
    <t>LIQ-774 (Revised 05/23)</t>
  </si>
  <si>
    <t>LIQ-777 (Revised 05/23)</t>
  </si>
  <si>
    <t xml:space="preserve">(Revised 05/23)   </t>
  </si>
  <si>
    <t>LIQ-021 (Revised 05/23)</t>
  </si>
  <si>
    <t xml:space="preserve"> Must enter number to activate formulas</t>
  </si>
  <si>
    <t>Mail the original to:  WSLCB, PO Box 3724, Seattle, WA 98124-3724</t>
  </si>
  <si>
    <t>LIQ-774 Instructions (Revised 05/23)</t>
  </si>
  <si>
    <t>Mail the original with form LIQ-774 to:  WSLCB, Financial Division, PO Box 3724, Seattle, WA 98124-3724.</t>
  </si>
  <si>
    <t>LIQ-777 Instructions (Revised 05/23)</t>
  </si>
  <si>
    <t>LIQ-021 Instructions (Revised 05/23)</t>
  </si>
  <si>
    <t>Or E-mail:  beerwinetaxes@lcb.wa.gov.</t>
  </si>
  <si>
    <t>~ Send in the mail with form LIQ-774 to:  PO Box 3724, Seattle, WA 98124-3724</t>
  </si>
  <si>
    <t>~ Email the form with form LIQ-774 to:  beerwinetaxes@lcb.wa.gov</t>
  </si>
  <si>
    <t>~ If winery is utilizing the On-Line Payment System, email separately to:  beerwinetaxes@lcb.wa.gov (note on subject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</si>
</sst>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mmmm\ d\,\ yyyy"/>
    <numFmt numFmtId="166" formatCode="[&lt;=9999999]###\-####;\(###\)\ ###\-####"/>
    <numFmt numFmtId="167" formatCode="[$-409]mmm\-yy;@"/>
    <numFmt numFmtId="168" formatCode="[$-409]mmmm\ d\,\ yyyy;@"/>
    <numFmt numFmtId="169" formatCode="General_)"/>
    <numFmt numFmtId="170" formatCode="mm\-yy;\-0;;@"/>
    <numFmt numFmtId="171" formatCode=".00#####;\-.00####;;@"/>
  </numFmts>
  <fonts count="84" x14ac:knownFonts="1">
    <font>
      <sz val="8"/>
      <name val="Courier New"/>
    </font>
    <font>
      <sz val="8"/>
      <name val="Courier New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Arial"/>
      <family val="2"/>
    </font>
    <font>
      <u/>
      <sz val="5.6"/>
      <color indexed="12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8"/>
      <name val="Courier New"/>
      <family val="3"/>
    </font>
    <font>
      <b/>
      <sz val="11"/>
      <color indexed="10"/>
      <name val="Arial"/>
      <family val="2"/>
    </font>
    <font>
      <u/>
      <sz val="12"/>
      <color indexed="12"/>
      <name val="Times New Roman"/>
      <family val="1"/>
    </font>
    <font>
      <b/>
      <sz val="14"/>
      <color indexed="10"/>
      <name val="Tahoma"/>
      <family val="2"/>
    </font>
    <font>
      <sz val="10"/>
      <name val="Courier"/>
      <family val="3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1"/>
      <color rgb="FF0000FF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rgb="FF0000FF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rgb="FF0000FF"/>
      <name val="Arial"/>
      <family val="2"/>
    </font>
    <font>
      <b/>
      <u/>
      <sz val="9"/>
      <name val="Arial"/>
      <family val="2"/>
    </font>
    <font>
      <b/>
      <sz val="9"/>
      <color rgb="FF0000FF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14"/>
      <color indexed="12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b/>
      <i/>
      <sz val="9.5"/>
      <name val="Arial"/>
      <family val="2"/>
    </font>
    <font>
      <sz val="9.5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4"/>
      <name val="Arial"/>
      <family val="2"/>
    </font>
    <font>
      <b/>
      <i/>
      <sz val="12"/>
      <color indexed="12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5F5EE"/>
        <bgColor indexed="64"/>
      </patternFill>
    </fill>
    <fill>
      <patternFill patternType="solid">
        <fgColor rgb="FFEBF1F8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9" tint="0.79995117038483843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7" applyNumberFormat="0" applyFon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7" fillId="0" borderId="0" applyNumberFormat="0" applyFill="0" applyBorder="0" applyAlignment="0" applyProtection="0"/>
    <xf numFmtId="169" fontId="27" fillId="0" borderId="0"/>
    <xf numFmtId="0" fontId="1" fillId="0" borderId="0"/>
    <xf numFmtId="44" fontId="1" fillId="0" borderId="0" applyFont="0" applyFill="0" applyBorder="0" applyAlignment="0" applyProtection="0"/>
    <xf numFmtId="49" fontId="28" fillId="0" borderId="0" applyFill="0" applyBorder="0" applyAlignment="0" applyProtection="0"/>
    <xf numFmtId="0" fontId="29" fillId="31" borderId="0" applyNumberFormat="0" applyBorder="0" applyAlignment="0" applyProtection="0">
      <alignment horizontal="center"/>
      <protection hidden="1"/>
    </xf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27" fillId="0" borderId="0"/>
    <xf numFmtId="169" fontId="27" fillId="0" borderId="0"/>
    <xf numFmtId="1" fontId="32" fillId="0" borderId="0">
      <alignment horizontal="center"/>
    </xf>
    <xf numFmtId="0" fontId="30" fillId="0" borderId="0"/>
    <xf numFmtId="169" fontId="27" fillId="0" borderId="0"/>
    <xf numFmtId="0" fontId="27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169" fontId="27" fillId="0" borderId="0"/>
    <xf numFmtId="169" fontId="2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170" fontId="3" fillId="0" borderId="0">
      <alignment horizontal="center"/>
    </xf>
    <xf numFmtId="171" fontId="2" fillId="19" borderId="0" applyFill="0" applyBorder="0" applyProtection="0">
      <alignment horizontal="center"/>
      <protection hidden="1"/>
    </xf>
    <xf numFmtId="0" fontId="33" fillId="0" borderId="0">
      <alignment horizontal="center"/>
    </xf>
    <xf numFmtId="1" fontId="32" fillId="0" borderId="0">
      <alignment horizontal="center"/>
    </xf>
  </cellStyleXfs>
  <cellXfs count="732">
    <xf numFmtId="0" fontId="0" fillId="0" borderId="0" xfId="0"/>
    <xf numFmtId="0" fontId="35" fillId="28" borderId="0" xfId="51" applyFont="1" applyFill="1" applyBorder="1" applyAlignment="1" applyProtection="1"/>
    <xf numFmtId="0" fontId="40" fillId="28" borderId="0" xfId="51" applyFont="1" applyFill="1" applyBorder="1" applyAlignment="1" applyProtection="1"/>
    <xf numFmtId="0" fontId="35" fillId="28" borderId="0" xfId="51" applyFont="1" applyFill="1" applyBorder="1" applyAlignment="1" applyProtection="1">
      <alignment vertical="center"/>
    </xf>
    <xf numFmtId="49" fontId="41" fillId="25" borderId="28" xfId="50" applyNumberFormat="1" applyFont="1" applyFill="1" applyBorder="1" applyAlignment="1" applyProtection="1"/>
    <xf numFmtId="49" fontId="44" fillId="25" borderId="24" xfId="50" applyNumberFormat="1" applyFont="1" applyFill="1" applyBorder="1" applyAlignment="1" applyProtection="1"/>
    <xf numFmtId="49" fontId="37" fillId="25" borderId="24" xfId="50" applyNumberFormat="1" applyFont="1" applyFill="1" applyBorder="1" applyAlignment="1" applyProtection="1"/>
    <xf numFmtId="49" fontId="44" fillId="25" borderId="29" xfId="50" applyNumberFormat="1" applyFont="1" applyFill="1" applyBorder="1" applyAlignment="1" applyProtection="1"/>
    <xf numFmtId="49" fontId="39" fillId="25" borderId="0" xfId="50" applyNumberFormat="1" applyFont="1" applyFill="1" applyBorder="1" applyAlignment="1" applyProtection="1"/>
    <xf numFmtId="49" fontId="44" fillId="25" borderId="14" xfId="50" applyNumberFormat="1" applyFont="1" applyFill="1" applyBorder="1" applyAlignment="1" applyProtection="1"/>
    <xf numFmtId="49" fontId="48" fillId="25" borderId="0" xfId="50" applyNumberFormat="1" applyFont="1" applyFill="1" applyBorder="1" applyAlignment="1" applyProtection="1">
      <alignment vertical="center"/>
    </xf>
    <xf numFmtId="49" fontId="48" fillId="25" borderId="0" xfId="50" applyNumberFormat="1" applyFont="1" applyFill="1" applyBorder="1" applyAlignment="1" applyProtection="1"/>
    <xf numFmtId="49" fontId="48" fillId="25" borderId="56" xfId="50" applyNumberFormat="1" applyFont="1" applyFill="1" applyBorder="1" applyAlignment="1" applyProtection="1">
      <alignment vertical="center"/>
    </xf>
    <xf numFmtId="49" fontId="48" fillId="25" borderId="56" xfId="50" applyNumberFormat="1" applyFont="1" applyFill="1" applyBorder="1" applyAlignment="1" applyProtection="1"/>
    <xf numFmtId="49" fontId="41" fillId="24" borderId="33" xfId="50" applyNumberFormat="1" applyFont="1" applyFill="1" applyBorder="1" applyAlignment="1" applyProtection="1"/>
    <xf numFmtId="49" fontId="37" fillId="24" borderId="38" xfId="50" applyNumberFormat="1" applyFont="1" applyFill="1" applyBorder="1" applyAlignment="1" applyProtection="1">
      <alignment vertical="top"/>
    </xf>
    <xf numFmtId="49" fontId="37" fillId="24" borderId="16" xfId="50" applyNumberFormat="1" applyFont="1" applyFill="1" applyBorder="1" applyAlignment="1" applyProtection="1">
      <alignment vertical="center"/>
    </xf>
    <xf numFmtId="49" fontId="41" fillId="24" borderId="17" xfId="50" applyNumberFormat="1" applyFont="1" applyFill="1" applyBorder="1" applyAlignment="1" applyProtection="1"/>
    <xf numFmtId="49" fontId="37" fillId="24" borderId="39" xfId="50" applyNumberFormat="1" applyFont="1" applyFill="1" applyBorder="1" applyAlignment="1" applyProtection="1">
      <alignment vertical="top"/>
    </xf>
    <xf numFmtId="49" fontId="37" fillId="24" borderId="35" xfId="50" applyNumberFormat="1" applyFont="1" applyFill="1" applyBorder="1" applyAlignment="1" applyProtection="1">
      <alignment vertical="center"/>
    </xf>
    <xf numFmtId="49" fontId="41" fillId="22" borderId="28" xfId="50" applyNumberFormat="1" applyFont="1" applyFill="1" applyBorder="1" applyAlignment="1" applyProtection="1">
      <alignment horizontal="left"/>
    </xf>
    <xf numFmtId="49" fontId="53" fillId="22" borderId="24" xfId="50" applyNumberFormat="1" applyFont="1" applyFill="1" applyBorder="1" applyAlignment="1" applyProtection="1"/>
    <xf numFmtId="49" fontId="53" fillId="22" borderId="29" xfId="50" applyNumberFormat="1" applyFont="1" applyFill="1" applyBorder="1" applyAlignment="1" applyProtection="1"/>
    <xf numFmtId="49" fontId="46" fillId="22" borderId="25" xfId="50" applyNumberFormat="1" applyFont="1" applyFill="1" applyBorder="1" applyAlignment="1" applyProtection="1">
      <alignment horizontal="center"/>
    </xf>
    <xf numFmtId="49" fontId="46" fillId="26" borderId="19" xfId="50" applyNumberFormat="1" applyFont="1" applyFill="1" applyBorder="1" applyAlignment="1" applyProtection="1">
      <alignment horizontal="center"/>
    </xf>
    <xf numFmtId="49" fontId="46" fillId="26" borderId="27" xfId="50" applyNumberFormat="1" applyFont="1" applyFill="1" applyBorder="1" applyAlignment="1" applyProtection="1">
      <alignment horizontal="center"/>
    </xf>
    <xf numFmtId="49" fontId="54" fillId="23" borderId="32" xfId="50" applyNumberFormat="1" applyFont="1" applyFill="1" applyBorder="1" applyAlignment="1" applyProtection="1">
      <alignment horizontal="center" vertical="center"/>
    </xf>
    <xf numFmtId="49" fontId="46" fillId="26" borderId="12" xfId="50" applyNumberFormat="1" applyFont="1" applyFill="1" applyBorder="1" applyAlignment="1" applyProtection="1">
      <alignment horizontal="center"/>
    </xf>
    <xf numFmtId="49" fontId="30" fillId="19" borderId="24" xfId="50" applyNumberFormat="1" applyFont="1" applyFill="1" applyBorder="1" applyAlignment="1" applyProtection="1">
      <alignment vertical="center"/>
    </xf>
    <xf numFmtId="169" fontId="36" fillId="21" borderId="30" xfId="50" applyFont="1" applyFill="1" applyBorder="1" applyAlignment="1" applyProtection="1"/>
    <xf numFmtId="169" fontId="55" fillId="19" borderId="30" xfId="50" applyFont="1" applyFill="1" applyBorder="1" applyProtection="1"/>
    <xf numFmtId="169" fontId="36" fillId="19" borderId="0" xfId="50" applyFont="1" applyFill="1" applyBorder="1" applyProtection="1"/>
    <xf numFmtId="49" fontId="22" fillId="21" borderId="42" xfId="50" applyNumberFormat="1" applyFont="1" applyFill="1" applyBorder="1" applyAlignment="1" applyProtection="1"/>
    <xf numFmtId="169" fontId="55" fillId="19" borderId="42" xfId="50" applyFont="1" applyFill="1" applyBorder="1" applyProtection="1"/>
    <xf numFmtId="169" fontId="36" fillId="19" borderId="42" xfId="50" applyFont="1" applyFill="1" applyBorder="1" applyProtection="1"/>
    <xf numFmtId="169" fontId="36" fillId="19" borderId="42" xfId="50" applyFont="1" applyFill="1" applyBorder="1" applyAlignment="1" applyProtection="1"/>
    <xf numFmtId="49" fontId="34" fillId="25" borderId="75" xfId="50" applyNumberFormat="1" applyFont="1" applyFill="1" applyBorder="1" applyAlignment="1" applyProtection="1">
      <alignment vertical="center"/>
    </xf>
    <xf numFmtId="49" fontId="34" fillId="25" borderId="41" xfId="50" applyNumberFormat="1" applyFont="1" applyFill="1" applyBorder="1" applyAlignment="1" applyProtection="1">
      <alignment vertical="center"/>
    </xf>
    <xf numFmtId="49" fontId="30" fillId="19" borderId="0" xfId="67" applyNumberFormat="1" applyFont="1" applyFill="1" applyAlignment="1"/>
    <xf numFmtId="49" fontId="30" fillId="19" borderId="0" xfId="67" applyNumberFormat="1" applyFont="1" applyFill="1"/>
    <xf numFmtId="169" fontId="30" fillId="0" borderId="0" xfId="67" applyFont="1"/>
    <xf numFmtId="0" fontId="30" fillId="21" borderId="0" xfId="75" applyFont="1" applyFill="1"/>
    <xf numFmtId="0" fontId="30" fillId="0" borderId="0" xfId="75" applyFont="1" applyFill="1"/>
    <xf numFmtId="49" fontId="30" fillId="0" borderId="0" xfId="82" applyNumberFormat="1" applyFont="1" applyAlignment="1">
      <alignment vertical="center"/>
    </xf>
    <xf numFmtId="0" fontId="30" fillId="21" borderId="0" xfId="87" applyNumberFormat="1" applyFont="1" applyFill="1" applyAlignment="1"/>
    <xf numFmtId="49" fontId="34" fillId="21" borderId="0" xfId="82" applyNumberFormat="1" applyFont="1" applyFill="1" applyAlignment="1">
      <alignment vertical="center"/>
    </xf>
    <xf numFmtId="0" fontId="34" fillId="21" borderId="0" xfId="75" applyFont="1" applyFill="1"/>
    <xf numFmtId="0" fontId="30" fillId="21" borderId="0" xfId="75" applyFont="1" applyFill="1" applyAlignment="1">
      <alignment vertical="center"/>
    </xf>
    <xf numFmtId="0" fontId="30" fillId="0" borderId="0" xfId="75" applyFont="1" applyFill="1" applyAlignment="1">
      <alignment vertical="center"/>
    </xf>
    <xf numFmtId="49" fontId="30" fillId="21" borderId="0" xfId="67" applyNumberFormat="1" applyFont="1" applyFill="1" applyAlignment="1"/>
    <xf numFmtId="49" fontId="60" fillId="21" borderId="0" xfId="67" applyNumberFormat="1" applyFont="1" applyFill="1" applyAlignment="1"/>
    <xf numFmtId="49" fontId="30" fillId="0" borderId="0" xfId="67" applyNumberFormat="1" applyFont="1" applyAlignment="1">
      <alignment vertical="center"/>
    </xf>
    <xf numFmtId="49" fontId="35" fillId="21" borderId="0" xfId="0" applyNumberFormat="1" applyFont="1" applyFill="1" applyAlignment="1"/>
    <xf numFmtId="0" fontId="35" fillId="21" borderId="0" xfId="0" applyFont="1" applyFill="1" applyAlignment="1">
      <alignment horizontal="left"/>
    </xf>
    <xf numFmtId="49" fontId="35" fillId="21" borderId="0" xfId="0" applyNumberFormat="1" applyFont="1" applyFill="1" applyAlignment="1">
      <alignment horizontal="left"/>
    </xf>
    <xf numFmtId="0" fontId="30" fillId="0" borderId="0" xfId="0" applyFont="1"/>
    <xf numFmtId="49" fontId="30" fillId="19" borderId="0" xfId="0" applyNumberFormat="1" applyFont="1" applyFill="1" applyAlignment="1"/>
    <xf numFmtId="49" fontId="30" fillId="19" borderId="0" xfId="0" applyNumberFormat="1" applyFont="1" applyFill="1"/>
    <xf numFmtId="49" fontId="30" fillId="21" borderId="0" xfId="0" applyNumberFormat="1" applyFont="1" applyFill="1" applyAlignment="1"/>
    <xf numFmtId="49" fontId="30" fillId="0" borderId="0" xfId="0" applyNumberFormat="1" applyFont="1"/>
    <xf numFmtId="49" fontId="34" fillId="21" borderId="0" xfId="0" applyNumberFormat="1" applyFont="1" applyFill="1" applyAlignment="1"/>
    <xf numFmtId="49" fontId="30" fillId="21" borderId="0" xfId="0" applyNumberFormat="1" applyFont="1" applyFill="1"/>
    <xf numFmtId="49" fontId="60" fillId="21" borderId="0" xfId="0" applyNumberFormat="1" applyFont="1" applyFill="1" applyAlignment="1"/>
    <xf numFmtId="49" fontId="34" fillId="19" borderId="0" xfId="0" applyNumberFormat="1" applyFont="1" applyFill="1" applyAlignment="1">
      <alignment vertical="center"/>
    </xf>
    <xf numFmtId="49" fontId="30" fillId="19" borderId="0" xfId="0" applyNumberFormat="1" applyFont="1" applyFill="1" applyAlignment="1">
      <alignment vertical="center"/>
    </xf>
    <xf numFmtId="49" fontId="34" fillId="18" borderId="31" xfId="0" applyNumberFormat="1" applyFont="1" applyFill="1" applyBorder="1" applyAlignment="1">
      <alignment horizontal="center"/>
    </xf>
    <xf numFmtId="49" fontId="34" fillId="18" borderId="15" xfId="0" applyNumberFormat="1" applyFont="1" applyFill="1" applyBorder="1" applyAlignment="1"/>
    <xf numFmtId="49" fontId="30" fillId="18" borderId="77" xfId="0" applyNumberFormat="1" applyFont="1" applyFill="1" applyBorder="1" applyAlignment="1">
      <alignment vertical="center"/>
    </xf>
    <xf numFmtId="49" fontId="30" fillId="18" borderId="78" xfId="0" applyNumberFormat="1" applyFont="1" applyFill="1" applyBorder="1" applyAlignment="1">
      <alignment vertical="center"/>
    </xf>
    <xf numFmtId="49" fontId="30" fillId="18" borderId="47" xfId="0" applyNumberFormat="1" applyFont="1" applyFill="1" applyBorder="1" applyAlignment="1">
      <alignment horizontal="center" vertical="center"/>
    </xf>
    <xf numFmtId="49" fontId="30" fillId="18" borderId="20" xfId="0" applyNumberFormat="1" applyFont="1" applyFill="1" applyBorder="1" applyAlignment="1"/>
    <xf numFmtId="49" fontId="30" fillId="18" borderId="0" xfId="0" applyNumberFormat="1" applyFont="1" applyFill="1" applyBorder="1" applyAlignment="1">
      <alignment vertical="center"/>
    </xf>
    <xf numFmtId="49" fontId="30" fillId="18" borderId="21" xfId="0" applyNumberFormat="1" applyFont="1" applyFill="1" applyBorder="1" applyAlignment="1">
      <alignment vertical="center"/>
    </xf>
    <xf numFmtId="49" fontId="30" fillId="18" borderId="12" xfId="0" applyNumberFormat="1" applyFont="1" applyFill="1" applyBorder="1" applyAlignment="1">
      <alignment horizontal="center" vertical="center"/>
    </xf>
    <xf numFmtId="49" fontId="34" fillId="18" borderId="22" xfId="0" applyNumberFormat="1" applyFont="1" applyFill="1" applyBorder="1" applyAlignment="1"/>
    <xf numFmtId="49" fontId="30" fillId="18" borderId="13" xfId="0" applyNumberFormat="1" applyFont="1" applyFill="1" applyBorder="1" applyAlignment="1">
      <alignment vertical="center"/>
    </xf>
    <xf numFmtId="49" fontId="30" fillId="18" borderId="14" xfId="0" applyNumberFormat="1" applyFont="1" applyFill="1" applyBorder="1" applyAlignment="1">
      <alignment vertical="center"/>
    </xf>
    <xf numFmtId="49" fontId="30" fillId="19" borderId="15" xfId="0" applyNumberFormat="1" applyFont="1" applyFill="1" applyBorder="1" applyAlignment="1"/>
    <xf numFmtId="49" fontId="30" fillId="19" borderId="0" xfId="0" applyNumberFormat="1" applyFont="1" applyFill="1" applyBorder="1" applyAlignment="1">
      <alignment vertical="center"/>
    </xf>
    <xf numFmtId="49" fontId="30" fillId="19" borderId="22" xfId="0" applyNumberFormat="1" applyFont="1" applyFill="1" applyBorder="1" applyAlignment="1"/>
    <xf numFmtId="49" fontId="30" fillId="19" borderId="14" xfId="0" applyNumberFormat="1" applyFont="1" applyFill="1" applyBorder="1" applyAlignment="1">
      <alignment vertical="center"/>
    </xf>
    <xf numFmtId="49" fontId="30" fillId="19" borderId="0" xfId="0" applyNumberFormat="1" applyFont="1" applyFill="1" applyBorder="1" applyAlignment="1"/>
    <xf numFmtId="49" fontId="30" fillId="19" borderId="13" xfId="0" applyNumberFormat="1" applyFont="1" applyFill="1" applyBorder="1" applyAlignment="1">
      <alignment vertical="center"/>
    </xf>
    <xf numFmtId="49" fontId="60" fillId="21" borderId="13" xfId="0" applyNumberFormat="1" applyFont="1" applyFill="1" applyBorder="1" applyAlignment="1"/>
    <xf numFmtId="49" fontId="28" fillId="19" borderId="13" xfId="0" applyNumberFormat="1" applyFont="1" applyFill="1" applyBorder="1" applyAlignment="1">
      <alignment horizontal="left"/>
    </xf>
    <xf numFmtId="49" fontId="33" fillId="19" borderId="13" xfId="0" applyNumberFormat="1" applyFont="1" applyFill="1" applyBorder="1" applyAlignment="1">
      <alignment horizontal="left"/>
    </xf>
    <xf numFmtId="49" fontId="30" fillId="19" borderId="13" xfId="0" applyNumberFormat="1" applyFont="1" applyFill="1" applyBorder="1" applyAlignment="1">
      <alignment horizontal="left"/>
    </xf>
    <xf numFmtId="49" fontId="30" fillId="19" borderId="14" xfId="0" applyNumberFormat="1" applyFont="1" applyFill="1" applyBorder="1" applyAlignment="1">
      <alignment horizontal="left"/>
    </xf>
    <xf numFmtId="49" fontId="34" fillId="19" borderId="0" xfId="0" applyNumberFormat="1" applyFont="1" applyFill="1" applyAlignment="1"/>
    <xf numFmtId="49" fontId="30" fillId="18" borderId="77" xfId="0" applyNumberFormat="1" applyFont="1" applyFill="1" applyBorder="1" applyAlignment="1"/>
    <xf numFmtId="49" fontId="30" fillId="18" borderId="78" xfId="0" applyNumberFormat="1" applyFont="1" applyFill="1" applyBorder="1" applyAlignment="1"/>
    <xf numFmtId="49" fontId="30" fillId="18" borderId="22" xfId="0" applyNumberFormat="1" applyFont="1" applyFill="1" applyBorder="1" applyAlignment="1"/>
    <xf numFmtId="49" fontId="30" fillId="18" borderId="13" xfId="0" applyNumberFormat="1" applyFont="1" applyFill="1" applyBorder="1" applyAlignment="1"/>
    <xf numFmtId="49" fontId="30" fillId="18" borderId="14" xfId="0" applyNumberFormat="1" applyFont="1" applyFill="1" applyBorder="1" applyAlignment="1"/>
    <xf numFmtId="49" fontId="30" fillId="19" borderId="77" xfId="0" applyNumberFormat="1" applyFont="1" applyFill="1" applyBorder="1" applyAlignment="1"/>
    <xf numFmtId="49" fontId="30" fillId="19" borderId="78" xfId="0" applyNumberFormat="1" applyFont="1" applyFill="1" applyBorder="1" applyAlignment="1"/>
    <xf numFmtId="49" fontId="30" fillId="19" borderId="13" xfId="0" applyNumberFormat="1" applyFont="1" applyFill="1" applyBorder="1" applyAlignment="1"/>
    <xf numFmtId="49" fontId="30" fillId="19" borderId="14" xfId="0" applyNumberFormat="1" applyFont="1" applyFill="1" applyBorder="1" applyAlignment="1"/>
    <xf numFmtId="49" fontId="34" fillId="19" borderId="20" xfId="0" applyNumberFormat="1" applyFont="1" applyFill="1" applyBorder="1" applyAlignment="1">
      <alignment horizontal="left"/>
    </xf>
    <xf numFmtId="49" fontId="28" fillId="19" borderId="0" xfId="0" applyNumberFormat="1" applyFont="1" applyFill="1" applyBorder="1" applyAlignment="1">
      <alignment horizontal="left"/>
    </xf>
    <xf numFmtId="49" fontId="33" fillId="19" borderId="0" xfId="0" applyNumberFormat="1" applyFont="1" applyFill="1" applyBorder="1" applyAlignment="1">
      <alignment horizontal="left"/>
    </xf>
    <xf numFmtId="49" fontId="30" fillId="19" borderId="0" xfId="0" applyNumberFormat="1" applyFont="1" applyFill="1" applyBorder="1" applyAlignment="1">
      <alignment horizontal="left"/>
    </xf>
    <xf numFmtId="49" fontId="30" fillId="19" borderId="21" xfId="0" applyNumberFormat="1" applyFont="1" applyFill="1" applyBorder="1" applyAlignment="1">
      <alignment horizontal="left"/>
    </xf>
    <xf numFmtId="49" fontId="61" fillId="19" borderId="22" xfId="0" applyNumberFormat="1" applyFont="1" applyFill="1" applyBorder="1" applyAlignment="1">
      <alignment horizontal="left"/>
    </xf>
    <xf numFmtId="49" fontId="28" fillId="19" borderId="13" xfId="0" applyNumberFormat="1" applyFont="1" applyFill="1" applyBorder="1" applyAlignment="1"/>
    <xf numFmtId="49" fontId="33" fillId="19" borderId="13" xfId="0" applyNumberFormat="1" applyFont="1" applyFill="1" applyBorder="1" applyAlignment="1"/>
    <xf numFmtId="49" fontId="34" fillId="19" borderId="19" xfId="0" applyNumberFormat="1" applyFont="1" applyFill="1" applyBorder="1" applyAlignment="1">
      <alignment horizontal="center" vertical="center"/>
    </xf>
    <xf numFmtId="49" fontId="30" fillId="19" borderId="16" xfId="0" applyNumberFormat="1" applyFont="1" applyFill="1" applyBorder="1" applyAlignment="1"/>
    <xf numFmtId="49" fontId="30" fillId="19" borderId="17" xfId="0" applyNumberFormat="1" applyFont="1" applyFill="1" applyBorder="1" applyAlignment="1"/>
    <xf numFmtId="49" fontId="30" fillId="19" borderId="18" xfId="0" applyNumberFormat="1" applyFont="1" applyFill="1" applyBorder="1" applyAlignment="1"/>
    <xf numFmtId="49" fontId="61" fillId="19" borderId="22" xfId="0" applyNumberFormat="1" applyFont="1" applyFill="1" applyBorder="1" applyAlignment="1"/>
    <xf numFmtId="49" fontId="34" fillId="19" borderId="22" xfId="0" applyNumberFormat="1" applyFont="1" applyFill="1" applyBorder="1" applyAlignment="1"/>
    <xf numFmtId="49" fontId="33" fillId="19" borderId="14" xfId="0" applyNumberFormat="1" applyFont="1" applyFill="1" applyBorder="1" applyAlignment="1"/>
    <xf numFmtId="49" fontId="30" fillId="19" borderId="0" xfId="0" applyNumberFormat="1" applyFont="1" applyFill="1" applyAlignment="1">
      <alignment horizontal="center" vertical="center"/>
    </xf>
    <xf numFmtId="49" fontId="34" fillId="18" borderId="19" xfId="0" applyNumberFormat="1" applyFont="1" applyFill="1" applyBorder="1" applyAlignment="1">
      <alignment horizontal="center"/>
    </xf>
    <xf numFmtId="49" fontId="34" fillId="18" borderId="16" xfId="0" applyNumberFormat="1" applyFont="1" applyFill="1" applyBorder="1" applyAlignment="1"/>
    <xf numFmtId="49" fontId="30" fillId="18" borderId="17" xfId="0" applyNumberFormat="1" applyFont="1" applyFill="1" applyBorder="1" applyAlignment="1">
      <alignment vertical="center"/>
    </xf>
    <xf numFmtId="49" fontId="30" fillId="18" borderId="18" xfId="0" applyNumberFormat="1" applyFont="1" applyFill="1" applyBorder="1" applyAlignment="1">
      <alignment vertical="center"/>
    </xf>
    <xf numFmtId="49" fontId="30" fillId="19" borderId="21" xfId="0" applyNumberFormat="1" applyFont="1" applyFill="1" applyBorder="1" applyAlignment="1">
      <alignment vertical="center"/>
    </xf>
    <xf numFmtId="49" fontId="34" fillId="18" borderId="19" xfId="0" applyNumberFormat="1" applyFont="1" applyFill="1" applyBorder="1" applyAlignment="1">
      <alignment horizontal="center" vertical="center"/>
    </xf>
    <xf numFmtId="49" fontId="34" fillId="18" borderId="16" xfId="0" applyNumberFormat="1" applyFont="1" applyFill="1" applyBorder="1" applyAlignment="1">
      <alignment vertical="center"/>
    </xf>
    <xf numFmtId="49" fontId="30" fillId="19" borderId="20" xfId="0" applyNumberFormat="1" applyFont="1" applyFill="1" applyBorder="1" applyAlignment="1">
      <alignment vertical="center"/>
    </xf>
    <xf numFmtId="49" fontId="30" fillId="19" borderId="20" xfId="0" applyNumberFormat="1" applyFont="1" applyFill="1" applyBorder="1" applyAlignment="1">
      <alignment horizontal="left" vertical="center"/>
    </xf>
    <xf numFmtId="49" fontId="56" fillId="19" borderId="20" xfId="0" applyNumberFormat="1" applyFont="1" applyFill="1" applyBorder="1" applyAlignment="1">
      <alignment vertical="center"/>
    </xf>
    <xf numFmtId="49" fontId="30" fillId="19" borderId="16" xfId="0" applyNumberFormat="1" applyFont="1" applyFill="1" applyBorder="1" applyAlignment="1">
      <alignment vertical="center"/>
    </xf>
    <xf numFmtId="49" fontId="30" fillId="19" borderId="17" xfId="0" applyNumberFormat="1" applyFont="1" applyFill="1" applyBorder="1" applyAlignment="1">
      <alignment vertical="center"/>
    </xf>
    <xf numFmtId="49" fontId="30" fillId="19" borderId="18" xfId="0" applyNumberFormat="1" applyFont="1" applyFill="1" applyBorder="1" applyAlignment="1">
      <alignment vertical="center"/>
    </xf>
    <xf numFmtId="49" fontId="30" fillId="18" borderId="19" xfId="0" applyNumberFormat="1" applyFont="1" applyFill="1" applyBorder="1" applyAlignment="1">
      <alignment horizontal="center" vertical="center"/>
    </xf>
    <xf numFmtId="49" fontId="30" fillId="19" borderId="22" xfId="0" applyNumberFormat="1" applyFont="1" applyFill="1" applyBorder="1" applyAlignment="1">
      <alignment vertical="center"/>
    </xf>
    <xf numFmtId="49" fontId="30" fillId="21" borderId="0" xfId="0" applyNumberFormat="1" applyFont="1" applyFill="1" applyAlignment="1">
      <alignment vertical="center"/>
    </xf>
    <xf numFmtId="49" fontId="63" fillId="21" borderId="0" xfId="0" applyNumberFormat="1" applyFont="1" applyFill="1" applyBorder="1" applyAlignment="1">
      <alignment vertical="center"/>
    </xf>
    <xf numFmtId="49" fontId="33" fillId="21" borderId="0" xfId="0" applyNumberFormat="1" applyFont="1" applyFill="1" applyBorder="1" applyAlignment="1">
      <alignment vertical="center"/>
    </xf>
    <xf numFmtId="49" fontId="30" fillId="21" borderId="0" xfId="0" applyNumberFormat="1" applyFont="1" applyFill="1" applyBorder="1" applyAlignment="1">
      <alignment vertical="center"/>
    </xf>
    <xf numFmtId="49" fontId="33" fillId="19" borderId="0" xfId="0" applyNumberFormat="1" applyFont="1" applyFill="1" applyBorder="1" applyAlignment="1">
      <alignment vertical="center"/>
    </xf>
    <xf numFmtId="49" fontId="65" fillId="19" borderId="0" xfId="0" applyNumberFormat="1" applyFont="1" applyFill="1" applyAlignment="1">
      <alignment vertical="center"/>
    </xf>
    <xf numFmtId="49" fontId="55" fillId="19" borderId="0" xfId="0" applyNumberFormat="1" applyFont="1" applyFill="1" applyAlignment="1">
      <alignment vertical="center"/>
    </xf>
    <xf numFmtId="49" fontId="30" fillId="0" borderId="0" xfId="0" applyNumberFormat="1" applyFont="1" applyAlignment="1">
      <alignment vertical="center"/>
    </xf>
    <xf numFmtId="0" fontId="30" fillId="0" borderId="0" xfId="40" applyFont="1"/>
    <xf numFmtId="49" fontId="44" fillId="0" borderId="44" xfId="40" applyNumberFormat="1" applyFont="1" applyBorder="1" applyAlignment="1" applyProtection="1">
      <alignment horizontal="center"/>
      <protection locked="0"/>
    </xf>
    <xf numFmtId="49" fontId="37" fillId="0" borderId="19" xfId="40" applyNumberFormat="1" applyFont="1" applyFill="1" applyBorder="1" applyAlignment="1" applyProtection="1">
      <alignment horizontal="left"/>
      <protection locked="0"/>
    </xf>
    <xf numFmtId="0" fontId="30" fillId="0" borderId="13" xfId="40" applyNumberFormat="1" applyFont="1" applyBorder="1" applyAlignment="1" applyProtection="1">
      <alignment horizontal="left"/>
      <protection locked="0"/>
    </xf>
    <xf numFmtId="0" fontId="34" fillId="21" borderId="0" xfId="40" applyFont="1" applyFill="1" applyBorder="1"/>
    <xf numFmtId="0" fontId="4" fillId="18" borderId="0" xfId="39" applyFont="1" applyFill="1" applyBorder="1" applyAlignment="1" applyProtection="1">
      <alignment horizontal="left"/>
    </xf>
    <xf numFmtId="167" fontId="37" fillId="0" borderId="44" xfId="39" applyNumberFormat="1" applyFont="1" applyBorder="1" applyAlignment="1" applyProtection="1">
      <alignment horizontal="center" vertical="center" readingOrder="1"/>
      <protection locked="0"/>
    </xf>
    <xf numFmtId="38" fontId="4" fillId="0" borderId="19" xfId="39" applyNumberFormat="1" applyFont="1" applyBorder="1" applyAlignment="1" applyProtection="1">
      <alignment horizontal="center" vertical="center" wrapText="1" readingOrder="1"/>
      <protection locked="0"/>
    </xf>
    <xf numFmtId="167" fontId="41" fillId="0" borderId="19" xfId="39" applyNumberFormat="1" applyFont="1" applyBorder="1" applyAlignment="1" applyProtection="1">
      <alignment vertical="center" wrapText="1"/>
      <protection locked="0"/>
    </xf>
    <xf numFmtId="40" fontId="41" fillId="0" borderId="19" xfId="39" applyNumberFormat="1" applyFont="1" applyBorder="1" applyAlignment="1" applyProtection="1">
      <alignment vertical="center" readingOrder="1"/>
      <protection locked="0"/>
    </xf>
    <xf numFmtId="40" fontId="41" fillId="0" borderId="18" xfId="39" applyNumberFormat="1" applyFont="1" applyBorder="1" applyAlignment="1" applyProtection="1">
      <alignment vertical="center" readingOrder="1"/>
      <protection locked="0"/>
    </xf>
    <xf numFmtId="40" fontId="41" fillId="0" borderId="49" xfId="39" applyNumberFormat="1" applyFont="1" applyBorder="1" applyAlignment="1" applyProtection="1">
      <alignment vertical="center" readingOrder="1"/>
      <protection locked="0"/>
    </xf>
    <xf numFmtId="167" fontId="44" fillId="0" borderId="44" xfId="39" applyNumberFormat="1" applyFont="1" applyBorder="1" applyAlignment="1" applyProtection="1">
      <alignment horizontal="center" vertical="center"/>
      <protection locked="0"/>
    </xf>
    <xf numFmtId="38" fontId="43" fillId="0" borderId="16" xfId="39" applyNumberFormat="1" applyFont="1" applyBorder="1" applyAlignment="1" applyProtection="1">
      <alignment horizontal="center" vertical="center" wrapText="1"/>
      <protection locked="0"/>
    </xf>
    <xf numFmtId="38" fontId="43" fillId="0" borderId="16" xfId="39" applyNumberFormat="1" applyFont="1" applyFill="1" applyBorder="1" applyAlignment="1" applyProtection="1">
      <alignment horizontal="center" vertical="center" wrapText="1"/>
      <protection locked="0"/>
    </xf>
    <xf numFmtId="49" fontId="30" fillId="19" borderId="0" xfId="40" applyNumberFormat="1" applyFont="1" applyFill="1" applyAlignment="1"/>
    <xf numFmtId="49" fontId="30" fillId="19" borderId="0" xfId="40" applyNumberFormat="1" applyFont="1" applyFill="1"/>
    <xf numFmtId="49" fontId="30" fillId="0" borderId="0" xfId="40" applyNumberFormat="1" applyFont="1"/>
    <xf numFmtId="49" fontId="30" fillId="0" borderId="0" xfId="40" applyNumberFormat="1" applyFont="1" applyAlignment="1"/>
    <xf numFmtId="49" fontId="71" fillId="19" borderId="0" xfId="40" applyNumberFormat="1" applyFont="1" applyFill="1" applyAlignment="1"/>
    <xf numFmtId="49" fontId="58" fillId="19" borderId="0" xfId="40" applyNumberFormat="1" applyFont="1" applyFill="1" applyAlignment="1"/>
    <xf numFmtId="49" fontId="55" fillId="19" borderId="0" xfId="40" applyNumberFormat="1" applyFont="1" applyFill="1"/>
    <xf numFmtId="49" fontId="30" fillId="18" borderId="10" xfId="40" applyNumberFormat="1" applyFont="1" applyFill="1" applyBorder="1" applyAlignment="1">
      <alignment vertical="top"/>
    </xf>
    <xf numFmtId="49" fontId="30" fillId="18" borderId="10" xfId="40" applyNumberFormat="1" applyFont="1" applyFill="1" applyBorder="1"/>
    <xf numFmtId="49" fontId="30" fillId="18" borderId="11" xfId="40" applyNumberFormat="1" applyFont="1" applyFill="1" applyBorder="1"/>
    <xf numFmtId="49" fontId="30" fillId="18" borderId="20" xfId="40" applyNumberFormat="1" applyFont="1" applyFill="1" applyBorder="1" applyAlignment="1"/>
    <xf numFmtId="49" fontId="34" fillId="18" borderId="0" xfId="40" applyNumberFormat="1" applyFont="1" applyFill="1" applyBorder="1" applyAlignment="1"/>
    <xf numFmtId="49" fontId="30" fillId="18" borderId="0" xfId="40" applyNumberFormat="1" applyFont="1" applyFill="1" applyBorder="1"/>
    <xf numFmtId="49" fontId="30" fillId="18" borderId="21" xfId="40" applyNumberFormat="1" applyFont="1" applyFill="1" applyBorder="1"/>
    <xf numFmtId="49" fontId="34" fillId="18" borderId="22" xfId="40" applyNumberFormat="1" applyFont="1" applyFill="1" applyBorder="1" applyAlignment="1"/>
    <xf numFmtId="49" fontId="34" fillId="19" borderId="0" xfId="40" applyNumberFormat="1" applyFont="1" applyFill="1" applyAlignment="1"/>
    <xf numFmtId="49" fontId="30" fillId="19" borderId="15" xfId="40" applyNumberFormat="1" applyFont="1" applyFill="1" applyBorder="1" applyAlignment="1"/>
    <xf numFmtId="49" fontId="30" fillId="19" borderId="10" xfId="40" applyNumberFormat="1" applyFont="1" applyFill="1" applyBorder="1" applyAlignment="1"/>
    <xf numFmtId="49" fontId="30" fillId="19" borderId="11" xfId="40" applyNumberFormat="1" applyFont="1" applyFill="1" applyBorder="1" applyAlignment="1"/>
    <xf numFmtId="49" fontId="30" fillId="0" borderId="0" xfId="40" applyNumberFormat="1" applyFont="1" applyAlignment="1">
      <alignment vertical="center"/>
    </xf>
    <xf numFmtId="49" fontId="30" fillId="19" borderId="22" xfId="40" applyNumberFormat="1" applyFont="1" applyFill="1" applyBorder="1" applyAlignment="1"/>
    <xf numFmtId="49" fontId="30" fillId="19" borderId="13" xfId="40" applyNumberFormat="1" applyFont="1" applyFill="1" applyBorder="1" applyAlignment="1"/>
    <xf numFmtId="49" fontId="30" fillId="19" borderId="14" xfId="40" applyNumberFormat="1" applyFont="1" applyFill="1" applyBorder="1" applyAlignment="1"/>
    <xf numFmtId="49" fontId="30" fillId="19" borderId="19" xfId="40" applyNumberFormat="1" applyFont="1" applyFill="1" applyBorder="1" applyAlignment="1">
      <alignment horizontal="center"/>
    </xf>
    <xf numFmtId="49" fontId="30" fillId="19" borderId="17" xfId="40" applyNumberFormat="1" applyFont="1" applyFill="1" applyBorder="1" applyAlignment="1"/>
    <xf numFmtId="49" fontId="30" fillId="19" borderId="18" xfId="40" applyNumberFormat="1" applyFont="1" applyFill="1" applyBorder="1" applyAlignment="1"/>
    <xf numFmtId="49" fontId="30" fillId="19" borderId="31" xfId="40" applyNumberFormat="1" applyFont="1" applyFill="1" applyBorder="1" applyAlignment="1">
      <alignment horizontal="center"/>
    </xf>
    <xf numFmtId="49" fontId="30" fillId="19" borderId="12" xfId="40" applyNumberFormat="1" applyFont="1" applyFill="1" applyBorder="1" applyAlignment="1">
      <alignment horizontal="center"/>
    </xf>
    <xf numFmtId="49" fontId="75" fillId="19" borderId="13" xfId="40" applyNumberFormat="1" applyFont="1" applyFill="1" applyBorder="1" applyAlignment="1"/>
    <xf numFmtId="49" fontId="41" fillId="19" borderId="0" xfId="40" applyNumberFormat="1" applyFont="1" applyFill="1" applyAlignment="1"/>
    <xf numFmtId="49" fontId="77" fillId="19" borderId="0" xfId="34" applyNumberFormat="1" applyFont="1" applyFill="1" applyAlignment="1" applyProtection="1">
      <alignment horizontal="left" indent="1"/>
    </xf>
    <xf numFmtId="49" fontId="78" fillId="19" borderId="0" xfId="34" applyNumberFormat="1" applyFont="1" applyFill="1" applyAlignment="1" applyProtection="1"/>
    <xf numFmtId="49" fontId="22" fillId="19" borderId="0" xfId="40" applyNumberFormat="1" applyFont="1" applyFill="1" applyAlignment="1"/>
    <xf numFmtId="49" fontId="30" fillId="19" borderId="77" xfId="40" applyNumberFormat="1" applyFont="1" applyFill="1" applyBorder="1" applyAlignment="1"/>
    <xf numFmtId="49" fontId="30" fillId="19" borderId="78" xfId="40" applyNumberFormat="1" applyFont="1" applyFill="1" applyBorder="1" applyAlignment="1"/>
    <xf numFmtId="0" fontId="22" fillId="21" borderId="0" xfId="40" applyFont="1" applyFill="1" applyBorder="1"/>
    <xf numFmtId="0" fontId="30" fillId="21" borderId="0" xfId="40" applyFont="1" applyFill="1"/>
    <xf numFmtId="0" fontId="30" fillId="0" borderId="0" xfId="40" applyFont="1" applyBorder="1"/>
    <xf numFmtId="49" fontId="30" fillId="21" borderId="0" xfId="40" applyNumberFormat="1" applyFont="1" applyFill="1" applyBorder="1" applyAlignment="1">
      <alignment vertical="center"/>
    </xf>
    <xf numFmtId="0" fontId="30" fillId="21" borderId="0" xfId="40" applyFont="1" applyFill="1" applyBorder="1"/>
    <xf numFmtId="49" fontId="30" fillId="21" borderId="0" xfId="39" applyNumberFormat="1" applyFont="1" applyFill="1" applyBorder="1" applyAlignment="1">
      <alignment vertical="center"/>
    </xf>
    <xf numFmtId="0" fontId="63" fillId="21" borderId="0" xfId="39" applyFont="1" applyFill="1" applyBorder="1"/>
    <xf numFmtId="0" fontId="30" fillId="21" borderId="0" xfId="39" applyFont="1" applyFill="1" applyBorder="1"/>
    <xf numFmtId="49" fontId="49" fillId="21" borderId="0" xfId="41" applyNumberFormat="1" applyFont="1" applyFill="1" applyAlignment="1">
      <alignment vertical="center"/>
    </xf>
    <xf numFmtId="0" fontId="34" fillId="21" borderId="0" xfId="40" applyFont="1" applyFill="1" applyBorder="1" applyAlignment="1">
      <alignment vertical="center"/>
    </xf>
    <xf numFmtId="49" fontId="30" fillId="18" borderId="19" xfId="40" applyNumberFormat="1" applyFont="1" applyFill="1" applyBorder="1" applyAlignment="1">
      <alignment horizontal="center"/>
    </xf>
    <xf numFmtId="0" fontId="30" fillId="18" borderId="17" xfId="40" applyFont="1" applyFill="1" applyBorder="1"/>
    <xf numFmtId="0" fontId="30" fillId="18" borderId="18" xfId="40" applyFont="1" applyFill="1" applyBorder="1"/>
    <xf numFmtId="49" fontId="30" fillId="21" borderId="19" xfId="40" applyNumberFormat="1" applyFont="1" applyFill="1" applyBorder="1" applyAlignment="1">
      <alignment horizontal="center"/>
    </xf>
    <xf numFmtId="0" fontId="30" fillId="21" borderId="16" xfId="40" applyFont="1" applyFill="1" applyBorder="1"/>
    <xf numFmtId="0" fontId="30" fillId="21" borderId="17" xfId="40" applyFont="1" applyFill="1" applyBorder="1"/>
    <xf numFmtId="0" fontId="30" fillId="21" borderId="18" xfId="40" applyFont="1" applyFill="1" applyBorder="1"/>
    <xf numFmtId="0" fontId="30" fillId="21" borderId="10" xfId="40" applyFont="1" applyFill="1" applyBorder="1"/>
    <xf numFmtId="0" fontId="30" fillId="21" borderId="11" xfId="40" applyFont="1" applyFill="1" applyBorder="1"/>
    <xf numFmtId="0" fontId="30" fillId="21" borderId="21" xfId="40" applyFont="1" applyFill="1" applyBorder="1"/>
    <xf numFmtId="0" fontId="28" fillId="21" borderId="22" xfId="40" applyFont="1" applyFill="1" applyBorder="1" applyAlignment="1">
      <alignment vertical="center"/>
    </xf>
    <xf numFmtId="0" fontId="30" fillId="21" borderId="13" xfId="40" applyFont="1" applyFill="1" applyBorder="1"/>
    <xf numFmtId="0" fontId="30" fillId="21" borderId="14" xfId="40" applyFont="1" applyFill="1" applyBorder="1"/>
    <xf numFmtId="0" fontId="30" fillId="21" borderId="77" xfId="40" applyFont="1" applyFill="1" applyBorder="1"/>
    <xf numFmtId="0" fontId="30" fillId="21" borderId="78" xfId="40" applyFont="1" applyFill="1" applyBorder="1"/>
    <xf numFmtId="0" fontId="28" fillId="21" borderId="20" xfId="40" applyFont="1" applyFill="1" applyBorder="1" applyAlignment="1">
      <alignment vertical="center"/>
    </xf>
    <xf numFmtId="0" fontId="34" fillId="18" borderId="16" xfId="40" applyFont="1" applyFill="1" applyBorder="1" applyAlignment="1">
      <alignment vertical="center"/>
    </xf>
    <xf numFmtId="0" fontId="56" fillId="21" borderId="0" xfId="40" applyFont="1" applyFill="1" applyBorder="1"/>
    <xf numFmtId="49" fontId="22" fillId="18" borderId="12" xfId="0" applyNumberFormat="1" applyFont="1" applyFill="1" applyBorder="1" applyAlignment="1">
      <alignment horizontal="center" vertical="center"/>
    </xf>
    <xf numFmtId="49" fontId="34" fillId="18" borderId="15" xfId="40" applyNumberFormat="1" applyFont="1" applyFill="1" applyBorder="1" applyAlignment="1">
      <alignment vertical="center"/>
    </xf>
    <xf numFmtId="49" fontId="34" fillId="0" borderId="17" xfId="39" applyNumberFormat="1" applyFont="1" applyBorder="1" applyAlignment="1" applyProtection="1">
      <alignment horizontal="center" vertical="center" wrapText="1" readingOrder="1"/>
      <protection locked="0"/>
    </xf>
    <xf numFmtId="49" fontId="37" fillId="0" borderId="19" xfId="39" applyNumberFormat="1" applyFont="1" applyFill="1" applyBorder="1" applyAlignment="1" applyProtection="1">
      <alignment horizontal="left"/>
      <protection locked="0"/>
    </xf>
    <xf numFmtId="49" fontId="37" fillId="0" borderId="19" xfId="44" applyNumberFormat="1" applyFont="1" applyFill="1" applyBorder="1" applyAlignment="1" applyProtection="1">
      <alignment horizontal="left"/>
      <protection locked="0"/>
    </xf>
    <xf numFmtId="49" fontId="48" fillId="21" borderId="0" xfId="40" applyNumberFormat="1" applyFont="1" applyFill="1" applyBorder="1" applyAlignment="1"/>
    <xf numFmtId="49" fontId="46" fillId="21" borderId="0" xfId="40" applyNumberFormat="1" applyFont="1" applyFill="1" applyBorder="1" applyAlignment="1"/>
    <xf numFmtId="49" fontId="48" fillId="21" borderId="0" xfId="40" applyNumberFormat="1" applyFont="1" applyFill="1" applyAlignment="1">
      <alignment horizontal="left"/>
    </xf>
    <xf numFmtId="0" fontId="48" fillId="21" borderId="0" xfId="40" applyFont="1" applyFill="1" applyAlignment="1">
      <alignment horizontal="left"/>
    </xf>
    <xf numFmtId="49" fontId="30" fillId="21" borderId="0" xfId="40" applyNumberFormat="1" applyFont="1" applyFill="1" applyAlignment="1">
      <alignment horizontal="left"/>
    </xf>
    <xf numFmtId="49" fontId="46" fillId="21" borderId="0" xfId="40" applyNumberFormat="1" applyFont="1" applyFill="1" applyAlignment="1">
      <alignment horizontal="left"/>
    </xf>
    <xf numFmtId="4" fontId="30" fillId="19" borderId="23" xfId="50" applyNumberFormat="1" applyFont="1" applyFill="1" applyBorder="1" applyAlignment="1" applyProtection="1"/>
    <xf numFmtId="49" fontId="30" fillId="19" borderId="15" xfId="0" applyNumberFormat="1" applyFont="1" applyFill="1" applyBorder="1" applyAlignment="1">
      <alignment vertical="center"/>
    </xf>
    <xf numFmtId="49" fontId="30" fillId="19" borderId="77" xfId="0" applyNumberFormat="1" applyFont="1" applyFill="1" applyBorder="1" applyAlignment="1">
      <alignment vertical="center"/>
    </xf>
    <xf numFmtId="49" fontId="30" fillId="19" borderId="78" xfId="0" applyNumberFormat="1" applyFont="1" applyFill="1" applyBorder="1" applyAlignment="1">
      <alignment vertical="center"/>
    </xf>
    <xf numFmtId="49" fontId="30" fillId="19" borderId="0" xfId="40" applyNumberFormat="1" applyFont="1" applyFill="1" applyAlignment="1">
      <alignment vertical="justify"/>
    </xf>
    <xf numFmtId="49" fontId="22" fillId="21" borderId="0" xfId="0" applyNumberFormat="1" applyFont="1" applyFill="1" applyAlignment="1"/>
    <xf numFmtId="169" fontId="30" fillId="28" borderId="0" xfId="50" applyFont="1" applyFill="1" applyBorder="1" applyProtection="1"/>
    <xf numFmtId="169" fontId="34" fillId="28" borderId="0" xfId="50" applyFont="1" applyFill="1" applyBorder="1" applyAlignment="1" applyProtection="1">
      <alignment horizontal="left"/>
    </xf>
    <xf numFmtId="169" fontId="30" fillId="28" borderId="0" xfId="50" applyFont="1" applyFill="1" applyBorder="1" applyAlignment="1" applyProtection="1"/>
    <xf numFmtId="169" fontId="35" fillId="28" borderId="0" xfId="50" applyFont="1" applyFill="1" applyBorder="1" applyAlignment="1" applyProtection="1"/>
    <xf numFmtId="169" fontId="36" fillId="28" borderId="0" xfId="50" applyFont="1" applyFill="1" applyBorder="1" applyAlignment="1" applyProtection="1"/>
    <xf numFmtId="169" fontId="37" fillId="28" borderId="0" xfId="50" applyFont="1" applyFill="1" applyBorder="1" applyAlignment="1" applyProtection="1">
      <alignment horizontal="right"/>
    </xf>
    <xf numFmtId="169" fontId="30" fillId="0" borderId="0" xfId="50" applyFont="1" applyProtection="1"/>
    <xf numFmtId="169" fontId="38" fillId="28" borderId="0" xfId="50" applyFont="1" applyFill="1" applyBorder="1" applyAlignment="1" applyProtection="1">
      <alignment horizontal="right"/>
    </xf>
    <xf numFmtId="169" fontId="34" fillId="28" borderId="0" xfId="50" applyFont="1" applyFill="1" applyBorder="1" applyAlignment="1" applyProtection="1">
      <alignment horizontal="right" vertical="center"/>
    </xf>
    <xf numFmtId="169" fontId="36" fillId="28" borderId="0" xfId="50" applyFont="1" applyFill="1" applyBorder="1" applyProtection="1"/>
    <xf numFmtId="169" fontId="33" fillId="28" borderId="0" xfId="50" applyFont="1" applyFill="1" applyBorder="1" applyAlignment="1" applyProtection="1"/>
    <xf numFmtId="169" fontId="30" fillId="28" borderId="0" xfId="50" applyFont="1" applyFill="1" applyBorder="1" applyAlignment="1" applyProtection="1">
      <alignment vertical="center"/>
    </xf>
    <xf numFmtId="169" fontId="39" fillId="28" borderId="0" xfId="50" applyFont="1" applyFill="1" applyBorder="1" applyAlignment="1" applyProtection="1">
      <alignment vertical="center" wrapText="1"/>
    </xf>
    <xf numFmtId="169" fontId="36" fillId="28" borderId="20" xfId="50" applyFont="1" applyFill="1" applyBorder="1" applyAlignment="1" applyProtection="1"/>
    <xf numFmtId="169" fontId="30" fillId="0" borderId="0" xfId="50" applyFont="1" applyFill="1" applyBorder="1" applyProtection="1"/>
    <xf numFmtId="169" fontId="44" fillId="0" borderId="0" xfId="50" applyFont="1" applyProtection="1"/>
    <xf numFmtId="169" fontId="35" fillId="0" borderId="0" xfId="50" applyFont="1" applyProtection="1"/>
    <xf numFmtId="169" fontId="35" fillId="19" borderId="23" xfId="50" applyFont="1" applyFill="1" applyBorder="1" applyAlignment="1" applyProtection="1"/>
    <xf numFmtId="169" fontId="36" fillId="19" borderId="24" xfId="50" applyFont="1" applyFill="1" applyBorder="1" applyAlignment="1" applyProtection="1"/>
    <xf numFmtId="169" fontId="30" fillId="19" borderId="24" xfId="50" applyFont="1" applyFill="1" applyBorder="1" applyAlignment="1" applyProtection="1"/>
    <xf numFmtId="169" fontId="30" fillId="0" borderId="0" xfId="50" applyFont="1" applyBorder="1" applyProtection="1"/>
    <xf numFmtId="49" fontId="34" fillId="24" borderId="18" xfId="50" applyNumberFormat="1" applyFont="1" applyFill="1" applyBorder="1" applyAlignment="1" applyProtection="1">
      <alignment horizontal="right"/>
    </xf>
    <xf numFmtId="49" fontId="46" fillId="24" borderId="19" xfId="50" applyNumberFormat="1" applyFont="1" applyFill="1" applyBorder="1" applyAlignment="1" applyProtection="1">
      <alignment horizontal="center"/>
    </xf>
    <xf numFmtId="49" fontId="41" fillId="24" borderId="18" xfId="50" applyNumberFormat="1" applyFont="1" applyFill="1" applyBorder="1" applyAlignment="1" applyProtection="1">
      <alignment horizontal="right"/>
    </xf>
    <xf numFmtId="49" fontId="41" fillId="24" borderId="17" xfId="42" applyNumberFormat="1" applyFont="1" applyFill="1" applyBorder="1" applyAlignment="1" applyProtection="1"/>
    <xf numFmtId="49" fontId="41" fillId="24" borderId="18" xfId="42" applyNumberFormat="1" applyFont="1" applyFill="1" applyBorder="1" applyAlignment="1" applyProtection="1">
      <alignment horizontal="right"/>
    </xf>
    <xf numFmtId="49" fontId="46" fillId="24" borderId="19" xfId="42" applyNumberFormat="1" applyFont="1" applyFill="1" applyBorder="1" applyAlignment="1" applyProtection="1">
      <alignment horizontal="center"/>
    </xf>
    <xf numFmtId="49" fontId="44" fillId="24" borderId="36" xfId="44" applyNumberFormat="1" applyFont="1" applyFill="1" applyBorder="1" applyAlignment="1" applyProtection="1"/>
    <xf numFmtId="49" fontId="51" fillId="24" borderId="36" xfId="44" applyNumberFormat="1" applyFont="1" applyFill="1" applyBorder="1" applyAlignment="1" applyProtection="1"/>
    <xf numFmtId="49" fontId="52" fillId="24" borderId="36" xfId="44" applyNumberFormat="1" applyFont="1" applyFill="1" applyBorder="1" applyAlignment="1" applyProtection="1">
      <alignment vertical="center"/>
    </xf>
    <xf numFmtId="49" fontId="48" fillId="24" borderId="36" xfId="44" applyNumberFormat="1" applyFont="1" applyFill="1" applyBorder="1" applyAlignment="1" applyProtection="1"/>
    <xf numFmtId="49" fontId="46" fillId="24" borderId="36" xfId="44" applyNumberFormat="1" applyFont="1" applyFill="1" applyBorder="1" applyAlignment="1" applyProtection="1">
      <alignment vertical="center"/>
    </xf>
    <xf numFmtId="49" fontId="4" fillId="24" borderId="36" xfId="44" applyNumberFormat="1" applyFont="1" applyFill="1" applyBorder="1" applyAlignment="1" applyProtection="1">
      <alignment horizontal="right"/>
    </xf>
    <xf numFmtId="49" fontId="46" fillId="24" borderId="27" xfId="50" applyNumberFormat="1" applyFont="1" applyFill="1" applyBorder="1" applyAlignment="1" applyProtection="1">
      <alignment horizontal="center"/>
    </xf>
    <xf numFmtId="169" fontId="30" fillId="19" borderId="23" xfId="50" applyFont="1" applyFill="1" applyBorder="1" applyAlignment="1" applyProtection="1"/>
    <xf numFmtId="49" fontId="22" fillId="20" borderId="26" xfId="50" applyNumberFormat="1" applyFont="1" applyFill="1" applyBorder="1" applyAlignment="1" applyProtection="1"/>
    <xf numFmtId="49" fontId="22" fillId="20" borderId="17" xfId="50" applyNumberFormat="1" applyFont="1" applyFill="1" applyBorder="1" applyAlignment="1" applyProtection="1"/>
    <xf numFmtId="49" fontId="34" fillId="20" borderId="18" xfId="50" applyNumberFormat="1" applyFont="1" applyFill="1" applyBorder="1" applyAlignment="1" applyProtection="1">
      <alignment horizontal="right" indent="1"/>
    </xf>
    <xf numFmtId="49" fontId="22" fillId="20" borderId="26" xfId="42" applyNumberFormat="1" applyFont="1" applyFill="1" applyBorder="1" applyAlignment="1" applyProtection="1"/>
    <xf numFmtId="49" fontId="22" fillId="20" borderId="17" xfId="42" applyNumberFormat="1" applyFont="1" applyFill="1" applyBorder="1" applyAlignment="1" applyProtection="1"/>
    <xf numFmtId="49" fontId="41" fillId="20" borderId="18" xfId="42" applyNumberFormat="1" applyFont="1" applyFill="1" applyBorder="1" applyAlignment="1" applyProtection="1">
      <alignment horizontal="right" indent="1"/>
    </xf>
    <xf numFmtId="49" fontId="46" fillId="20" borderId="19" xfId="42" applyNumberFormat="1" applyFont="1" applyFill="1" applyBorder="1" applyAlignment="1" applyProtection="1">
      <alignment horizontal="center"/>
    </xf>
    <xf numFmtId="169" fontId="22" fillId="21" borderId="0" xfId="50" applyFont="1" applyFill="1" applyBorder="1" applyProtection="1"/>
    <xf numFmtId="169" fontId="55" fillId="21" borderId="24" xfId="50" applyFont="1" applyFill="1" applyBorder="1" applyAlignment="1" applyProtection="1"/>
    <xf numFmtId="164" fontId="30" fillId="18" borderId="0" xfId="40" applyNumberFormat="1" applyFont="1" applyFill="1" applyBorder="1" applyProtection="1"/>
    <xf numFmtId="0" fontId="34" fillId="18" borderId="0" xfId="40" applyFont="1" applyFill="1" applyBorder="1" applyAlignment="1" applyProtection="1">
      <alignment horizontal="left"/>
    </xf>
    <xf numFmtId="0" fontId="30" fillId="18" borderId="0" xfId="40" applyFont="1" applyFill="1" applyBorder="1" applyAlignment="1" applyProtection="1"/>
    <xf numFmtId="0" fontId="36" fillId="18" borderId="0" xfId="40" applyFont="1" applyFill="1" applyBorder="1" applyAlignment="1" applyProtection="1"/>
    <xf numFmtId="0" fontId="35" fillId="18" borderId="0" xfId="40" applyFont="1" applyFill="1" applyBorder="1" applyAlignment="1" applyProtection="1"/>
    <xf numFmtId="0" fontId="41" fillId="18" borderId="0" xfId="40" applyFont="1" applyFill="1" applyBorder="1" applyAlignment="1" applyProtection="1">
      <alignment horizontal="right"/>
    </xf>
    <xf numFmtId="0" fontId="30" fillId="0" borderId="0" xfId="40" applyFont="1" applyProtection="1"/>
    <xf numFmtId="0" fontId="48" fillId="18" borderId="0" xfId="40" applyFont="1" applyFill="1" applyBorder="1" applyAlignment="1" applyProtection="1"/>
    <xf numFmtId="0" fontId="46" fillId="18" borderId="0" xfId="40" applyFont="1" applyFill="1" applyBorder="1" applyAlignment="1" applyProtection="1">
      <alignment horizontal="right"/>
    </xf>
    <xf numFmtId="0" fontId="34" fillId="18" borderId="0" xfId="40" applyFont="1" applyFill="1" applyBorder="1" applyAlignment="1" applyProtection="1">
      <alignment horizontal="right"/>
    </xf>
    <xf numFmtId="0" fontId="67" fillId="18" borderId="0" xfId="40" applyFont="1" applyFill="1" applyBorder="1" applyAlignment="1" applyProtection="1">
      <alignment horizontal="right"/>
    </xf>
    <xf numFmtId="164" fontId="36" fillId="18" borderId="0" xfId="40" applyNumberFormat="1" applyFont="1" applyFill="1" applyBorder="1" applyProtection="1"/>
    <xf numFmtId="0" fontId="30" fillId="18" borderId="0" xfId="40" applyFont="1" applyFill="1" applyBorder="1" applyAlignment="1" applyProtection="1">
      <alignment vertical="center"/>
    </xf>
    <xf numFmtId="0" fontId="39" fillId="18" borderId="0" xfId="40" applyFont="1" applyFill="1" applyBorder="1" applyAlignment="1" applyProtection="1">
      <alignment vertical="center" wrapText="1"/>
    </xf>
    <xf numFmtId="164" fontId="54" fillId="18" borderId="0" xfId="40" applyNumberFormat="1" applyFont="1" applyFill="1" applyBorder="1" applyAlignment="1" applyProtection="1">
      <alignment horizontal="left" wrapText="1"/>
    </xf>
    <xf numFmtId="0" fontId="41" fillId="18" borderId="0" xfId="40" applyFont="1" applyFill="1" applyBorder="1" applyAlignment="1" applyProtection="1">
      <alignment horizontal="center"/>
    </xf>
    <xf numFmtId="0" fontId="30" fillId="18" borderId="0" xfId="40" applyFont="1" applyFill="1" applyBorder="1" applyProtection="1"/>
    <xf numFmtId="164" fontId="36" fillId="18" borderId="56" xfId="40" applyNumberFormat="1" applyFont="1" applyFill="1" applyBorder="1" applyAlignment="1" applyProtection="1"/>
    <xf numFmtId="0" fontId="36" fillId="18" borderId="56" xfId="40" applyFont="1" applyFill="1" applyBorder="1" applyAlignment="1" applyProtection="1"/>
    <xf numFmtId="164" fontId="41" fillId="20" borderId="37" xfId="40" applyNumberFormat="1" applyFont="1" applyFill="1" applyBorder="1" applyAlignment="1" applyProtection="1">
      <alignment horizontal="left"/>
    </xf>
    <xf numFmtId="0" fontId="38" fillId="20" borderId="13" xfId="40" applyFont="1" applyFill="1" applyBorder="1" applyAlignment="1" applyProtection="1">
      <alignment horizontal="left"/>
    </xf>
    <xf numFmtId="0" fontId="35" fillId="20" borderId="13" xfId="40" applyFont="1" applyFill="1" applyBorder="1" applyAlignment="1" applyProtection="1"/>
    <xf numFmtId="0" fontId="36" fillId="20" borderId="13" xfId="40" applyFont="1" applyFill="1" applyBorder="1" applyAlignment="1" applyProtection="1"/>
    <xf numFmtId="0" fontId="30" fillId="20" borderId="13" xfId="40" applyFont="1" applyFill="1" applyBorder="1" applyAlignment="1" applyProtection="1"/>
    <xf numFmtId="0" fontId="30" fillId="20" borderId="43" xfId="40" applyFont="1" applyFill="1" applyBorder="1" applyAlignment="1" applyProtection="1"/>
    <xf numFmtId="164" fontId="54" fillId="20" borderId="41" xfId="40" applyNumberFormat="1" applyFont="1" applyFill="1" applyBorder="1" applyAlignment="1" applyProtection="1">
      <alignment horizontal="center"/>
    </xf>
    <xf numFmtId="49" fontId="54" fillId="20" borderId="20" xfId="40" applyNumberFormat="1" applyFont="1" applyFill="1" applyBorder="1" applyAlignment="1" applyProtection="1">
      <alignment horizontal="centerContinuous"/>
    </xf>
    <xf numFmtId="49" fontId="54" fillId="20" borderId="0" xfId="40" applyNumberFormat="1" applyFont="1" applyFill="1" applyBorder="1" applyAlignment="1" applyProtection="1">
      <alignment horizontal="centerContinuous"/>
    </xf>
    <xf numFmtId="49" fontId="36" fillId="20" borderId="20" xfId="40" applyNumberFormat="1" applyFont="1" applyFill="1" applyBorder="1" applyAlignment="1" applyProtection="1"/>
    <xf numFmtId="49" fontId="54" fillId="20" borderId="42" xfId="40" applyNumberFormat="1" applyFont="1" applyFill="1" applyBorder="1" applyAlignment="1" applyProtection="1">
      <alignment horizontal="centerContinuous"/>
    </xf>
    <xf numFmtId="0" fontId="54" fillId="20" borderId="20" xfId="40" applyFont="1" applyFill="1" applyBorder="1" applyAlignment="1" applyProtection="1">
      <alignment horizontal="centerContinuous"/>
    </xf>
    <xf numFmtId="0" fontId="54" fillId="20" borderId="0" xfId="40" applyFont="1" applyFill="1" applyBorder="1" applyAlignment="1" applyProtection="1">
      <alignment horizontal="centerContinuous"/>
    </xf>
    <xf numFmtId="0" fontId="36" fillId="20" borderId="20" xfId="40" applyFont="1" applyFill="1" applyBorder="1" applyAlignment="1" applyProtection="1"/>
    <xf numFmtId="0" fontId="54" fillId="20" borderId="42" xfId="40" applyFont="1" applyFill="1" applyBorder="1" applyAlignment="1" applyProtection="1">
      <alignment horizontal="centerContinuous"/>
    </xf>
    <xf numFmtId="164" fontId="54" fillId="20" borderId="37" xfId="40" applyNumberFormat="1" applyFont="1" applyFill="1" applyBorder="1" applyAlignment="1" applyProtection="1">
      <alignment horizontal="center"/>
    </xf>
    <xf numFmtId="0" fontId="54" fillId="20" borderId="22" xfId="40" applyFont="1" applyFill="1" applyBorder="1" applyAlignment="1" applyProtection="1"/>
    <xf numFmtId="0" fontId="54" fillId="20" borderId="22" xfId="40" applyFont="1" applyFill="1" applyBorder="1" applyAlignment="1" applyProtection="1">
      <alignment horizontal="centerContinuous"/>
    </xf>
    <xf numFmtId="0" fontId="54" fillId="20" borderId="13" xfId="40" applyFont="1" applyFill="1" applyBorder="1" applyAlignment="1" applyProtection="1">
      <alignment horizontal="centerContinuous"/>
    </xf>
    <xf numFmtId="0" fontId="36" fillId="20" borderId="22" xfId="40" applyFont="1" applyFill="1" applyBorder="1" applyAlignment="1" applyProtection="1"/>
    <xf numFmtId="0" fontId="54" fillId="20" borderId="43" xfId="40" applyFont="1" applyFill="1" applyBorder="1" applyAlignment="1" applyProtection="1">
      <alignment horizontal="centerContinuous"/>
    </xf>
    <xf numFmtId="164" fontId="36" fillId="20" borderId="26" xfId="40" applyNumberFormat="1" applyFont="1" applyFill="1" applyBorder="1" applyProtection="1"/>
    <xf numFmtId="0" fontId="36" fillId="20" borderId="17" xfId="40" applyFont="1" applyFill="1" applyBorder="1" applyProtection="1"/>
    <xf numFmtId="0" fontId="34" fillId="20" borderId="17" xfId="40" applyFont="1" applyFill="1" applyBorder="1" applyAlignment="1" applyProtection="1">
      <alignment horizontal="right" vertical="center"/>
    </xf>
    <xf numFmtId="49" fontId="41" fillId="20" borderId="19" xfId="40" applyNumberFormat="1" applyFont="1" applyFill="1" applyBorder="1" applyAlignment="1" applyProtection="1">
      <alignment horizontal="center" vertical="center"/>
    </xf>
    <xf numFmtId="164" fontId="36" fillId="20" borderId="45" xfId="40" applyNumberFormat="1" applyFont="1" applyFill="1" applyBorder="1" applyProtection="1"/>
    <xf numFmtId="0" fontId="36" fillId="20" borderId="36" xfId="40" applyFont="1" applyFill="1" applyBorder="1" applyProtection="1"/>
    <xf numFmtId="0" fontId="34" fillId="20" borderId="36" xfId="40" applyFont="1" applyFill="1" applyBorder="1" applyAlignment="1" applyProtection="1">
      <alignment horizontal="right" vertical="center"/>
    </xf>
    <xf numFmtId="49" fontId="41" fillId="20" borderId="25" xfId="40" applyNumberFormat="1" applyFont="1" applyFill="1" applyBorder="1" applyAlignment="1" applyProtection="1">
      <alignment horizontal="center" vertical="center"/>
    </xf>
    <xf numFmtId="164" fontId="22" fillId="21" borderId="0" xfId="40" applyNumberFormat="1" applyFont="1" applyFill="1" applyProtection="1"/>
    <xf numFmtId="0" fontId="34" fillId="21" borderId="0" xfId="40" applyFont="1" applyFill="1" applyBorder="1" applyProtection="1"/>
    <xf numFmtId="0" fontId="36" fillId="21" borderId="0" xfId="40" applyFont="1" applyFill="1" applyBorder="1" applyProtection="1"/>
    <xf numFmtId="0" fontId="36" fillId="21" borderId="0" xfId="40" applyFont="1" applyFill="1" applyProtection="1"/>
    <xf numFmtId="164" fontId="54" fillId="0" borderId="0" xfId="40" applyNumberFormat="1" applyFont="1" applyProtection="1"/>
    <xf numFmtId="0" fontId="34" fillId="0" borderId="0" xfId="40" applyFont="1" applyFill="1" applyBorder="1" applyProtection="1"/>
    <xf numFmtId="0" fontId="36" fillId="0" borderId="0" xfId="40" applyFont="1" applyFill="1" applyBorder="1" applyProtection="1"/>
    <xf numFmtId="0" fontId="36" fillId="0" borderId="0" xfId="40" applyFont="1" applyProtection="1"/>
    <xf numFmtId="164" fontId="36" fillId="0" borderId="0" xfId="40" applyNumberFormat="1" applyFont="1" applyProtection="1"/>
    <xf numFmtId="164" fontId="30" fillId="0" borderId="0" xfId="40" applyNumberFormat="1" applyFont="1" applyProtection="1"/>
    <xf numFmtId="0" fontId="30" fillId="0" borderId="0" xfId="40" applyFont="1" applyAlignment="1" applyProtection="1">
      <alignment horizontal="right"/>
    </xf>
    <xf numFmtId="164" fontId="30" fillId="18" borderId="0" xfId="39" applyNumberFormat="1" applyFont="1" applyFill="1" applyBorder="1" applyProtection="1"/>
    <xf numFmtId="0" fontId="34" fillId="18" borderId="0" xfId="39" applyFont="1" applyFill="1" applyBorder="1" applyAlignment="1" applyProtection="1">
      <alignment horizontal="left"/>
    </xf>
    <xf numFmtId="0" fontId="36" fillId="18" borderId="0" xfId="39" applyFont="1" applyFill="1" applyBorder="1" applyProtection="1"/>
    <xf numFmtId="0" fontId="35" fillId="18" borderId="0" xfId="39" applyFont="1" applyFill="1" applyBorder="1" applyAlignment="1" applyProtection="1"/>
    <xf numFmtId="0" fontId="37" fillId="18" borderId="0" xfId="39" applyFont="1" applyFill="1" applyBorder="1" applyAlignment="1" applyProtection="1">
      <alignment horizontal="right"/>
    </xf>
    <xf numFmtId="0" fontId="36" fillId="0" borderId="24" xfId="39" applyFont="1" applyFill="1" applyBorder="1" applyProtection="1"/>
    <xf numFmtId="0" fontId="30" fillId="0" borderId="24" xfId="39" applyFont="1" applyFill="1" applyBorder="1" applyProtection="1"/>
    <xf numFmtId="0" fontId="41" fillId="18" borderId="0" xfId="39" applyFont="1" applyFill="1" applyBorder="1" applyAlignment="1" applyProtection="1"/>
    <xf numFmtId="0" fontId="41" fillId="18" borderId="0" xfId="39" applyFont="1" applyFill="1" applyBorder="1" applyAlignment="1" applyProtection="1">
      <alignment horizontal="right"/>
    </xf>
    <xf numFmtId="0" fontId="36" fillId="0" borderId="0" xfId="39" applyFont="1" applyFill="1" applyBorder="1" applyProtection="1"/>
    <xf numFmtId="0" fontId="30" fillId="0" borderId="0" xfId="39" applyFont="1" applyFill="1" applyBorder="1" applyProtection="1"/>
    <xf numFmtId="9" fontId="41" fillId="18" borderId="0" xfId="39" applyNumberFormat="1" applyFont="1" applyFill="1" applyBorder="1" applyAlignment="1" applyProtection="1"/>
    <xf numFmtId="0" fontId="48" fillId="18" borderId="0" xfId="39" applyFont="1" applyFill="1" applyBorder="1" applyAlignment="1" applyProtection="1"/>
    <xf numFmtId="0" fontId="38" fillId="18" borderId="0" xfId="39" applyFont="1" applyFill="1" applyBorder="1" applyAlignment="1" applyProtection="1">
      <alignment horizontal="right"/>
    </xf>
    <xf numFmtId="0" fontId="34" fillId="18" borderId="0" xfId="39" applyFont="1" applyFill="1" applyBorder="1" applyAlignment="1" applyProtection="1">
      <alignment horizontal="right"/>
    </xf>
    <xf numFmtId="0" fontId="67" fillId="18" borderId="0" xfId="39" applyFont="1" applyFill="1" applyBorder="1" applyAlignment="1" applyProtection="1">
      <alignment horizontal="right"/>
    </xf>
    <xf numFmtId="164" fontId="36" fillId="18" borderId="0" xfId="39" applyNumberFormat="1" applyFont="1" applyFill="1" applyBorder="1" applyProtection="1"/>
    <xf numFmtId="0" fontId="30" fillId="18" borderId="0" xfId="39" applyFont="1" applyFill="1" applyBorder="1" applyAlignment="1" applyProtection="1">
      <alignment horizontal="right" vertical="center"/>
    </xf>
    <xf numFmtId="164" fontId="22" fillId="18" borderId="0" xfId="39" applyNumberFormat="1" applyFont="1" applyFill="1" applyBorder="1" applyAlignment="1" applyProtection="1">
      <alignment horizontal="left" wrapText="1"/>
    </xf>
    <xf numFmtId="0" fontId="30" fillId="18" borderId="0" xfId="39" applyFont="1" applyFill="1" applyBorder="1" applyAlignment="1" applyProtection="1"/>
    <xf numFmtId="0" fontId="41" fillId="18" borderId="0" xfId="39" applyFont="1" applyFill="1" applyBorder="1" applyAlignment="1" applyProtection="1">
      <alignment horizontal="center"/>
    </xf>
    <xf numFmtId="0" fontId="34" fillId="18" borderId="0" xfId="39" applyFont="1" applyFill="1" applyBorder="1" applyAlignment="1" applyProtection="1">
      <alignment vertical="justify"/>
    </xf>
    <xf numFmtId="164" fontId="36" fillId="18" borderId="56" xfId="39" applyNumberFormat="1" applyFont="1" applyFill="1" applyBorder="1" applyAlignment="1" applyProtection="1"/>
    <xf numFmtId="0" fontId="36" fillId="18" borderId="36" xfId="39" applyFont="1" applyFill="1" applyBorder="1" applyAlignment="1" applyProtection="1"/>
    <xf numFmtId="0" fontId="36" fillId="18" borderId="56" xfId="39" applyFont="1" applyFill="1" applyBorder="1" applyAlignment="1" applyProtection="1"/>
    <xf numFmtId="49" fontId="41" fillId="20" borderId="38" xfId="39" applyNumberFormat="1" applyFont="1" applyFill="1" applyBorder="1" applyAlignment="1" applyProtection="1">
      <alignment horizontal="center"/>
    </xf>
    <xf numFmtId="49" fontId="41" fillId="20" borderId="47" xfId="39" applyNumberFormat="1" applyFont="1" applyFill="1" applyBorder="1" applyAlignment="1" applyProtection="1">
      <alignment horizontal="center"/>
    </xf>
    <xf numFmtId="49" fontId="41" fillId="20" borderId="0" xfId="39" applyNumberFormat="1" applyFont="1" applyFill="1" applyBorder="1" applyAlignment="1" applyProtection="1">
      <alignment horizontal="center"/>
    </xf>
    <xf numFmtId="49" fontId="41" fillId="20" borderId="15" xfId="39" applyNumberFormat="1" applyFont="1" applyFill="1" applyBorder="1" applyAlignment="1" applyProtection="1">
      <alignment horizontal="center"/>
    </xf>
    <xf numFmtId="49" fontId="41" fillId="20" borderId="21" xfId="39" applyNumberFormat="1" applyFont="1" applyFill="1" applyBorder="1" applyAlignment="1" applyProtection="1">
      <alignment horizontal="center"/>
    </xf>
    <xf numFmtId="49" fontId="41" fillId="20" borderId="42" xfId="39" applyNumberFormat="1" applyFont="1" applyFill="1" applyBorder="1" applyAlignment="1" applyProtection="1">
      <alignment horizontal="center"/>
    </xf>
    <xf numFmtId="0" fontId="35" fillId="0" borderId="0" xfId="39" applyFont="1" applyFill="1" applyBorder="1" applyProtection="1"/>
    <xf numFmtId="164" fontId="46" fillId="20" borderId="38" xfId="39" applyNumberFormat="1" applyFont="1" applyFill="1" applyBorder="1" applyAlignment="1" applyProtection="1">
      <alignment horizontal="center" wrapText="1"/>
    </xf>
    <xf numFmtId="0" fontId="46" fillId="20" borderId="20" xfId="39" applyFont="1" applyFill="1" applyBorder="1" applyAlignment="1" applyProtection="1">
      <alignment horizontal="center"/>
    </xf>
    <xf numFmtId="0" fontId="46" fillId="20" borderId="21" xfId="39" applyFont="1" applyFill="1" applyBorder="1" applyAlignment="1" applyProtection="1">
      <alignment horizontal="centerContinuous"/>
    </xf>
    <xf numFmtId="0" fontId="46" fillId="20" borderId="47" xfId="39" applyFont="1" applyFill="1" applyBorder="1" applyAlignment="1" applyProtection="1">
      <alignment horizontal="centerContinuous"/>
    </xf>
    <xf numFmtId="0" fontId="46" fillId="20" borderId="42" xfId="39" applyFont="1" applyFill="1" applyBorder="1" applyAlignment="1" applyProtection="1">
      <alignment horizontal="centerContinuous"/>
    </xf>
    <xf numFmtId="164" fontId="46" fillId="20" borderId="48" xfId="39" applyNumberFormat="1" applyFont="1" applyFill="1" applyBorder="1" applyAlignment="1" applyProtection="1">
      <alignment horizontal="center" wrapText="1"/>
    </xf>
    <xf numFmtId="0" fontId="46" fillId="20" borderId="12" xfId="39" applyFont="1" applyFill="1" applyBorder="1" applyAlignment="1" applyProtection="1">
      <alignment horizontal="center"/>
    </xf>
    <xf numFmtId="0" fontId="46" fillId="20" borderId="22" xfId="39" applyFont="1" applyFill="1" applyBorder="1" applyAlignment="1" applyProtection="1">
      <alignment horizontal="center"/>
    </xf>
    <xf numFmtId="0" fontId="46" fillId="20" borderId="14" xfId="39" applyFont="1" applyFill="1" applyBorder="1" applyAlignment="1" applyProtection="1">
      <alignment horizontal="centerContinuous"/>
    </xf>
    <xf numFmtId="0" fontId="46" fillId="20" borderId="12" xfId="39" applyFont="1" applyFill="1" applyBorder="1" applyAlignment="1" applyProtection="1">
      <alignment horizontal="centerContinuous"/>
    </xf>
    <xf numFmtId="0" fontId="46" fillId="20" borderId="43" xfId="39" applyFont="1" applyFill="1" applyBorder="1" applyAlignment="1" applyProtection="1">
      <alignment horizontal="centerContinuous"/>
    </xf>
    <xf numFmtId="164" fontId="30" fillId="20" borderId="75" xfId="39" applyNumberFormat="1" applyFont="1" applyFill="1" applyBorder="1" applyAlignment="1" applyProtection="1">
      <alignment horizontal="left"/>
    </xf>
    <xf numFmtId="40" fontId="48" fillId="20" borderId="56" xfId="39" applyNumberFormat="1" applyFont="1" applyFill="1" applyBorder="1" applyAlignment="1" applyProtection="1">
      <alignment vertical="center"/>
    </xf>
    <xf numFmtId="40" fontId="46" fillId="20" borderId="58" xfId="39" applyNumberFormat="1" applyFont="1" applyFill="1" applyBorder="1" applyAlignment="1" applyProtection="1">
      <alignment horizontal="right" vertical="center"/>
    </xf>
    <xf numFmtId="49" fontId="37" fillId="20" borderId="72" xfId="39" applyNumberFormat="1" applyFont="1" applyFill="1" applyBorder="1" applyAlignment="1" applyProtection="1">
      <alignment horizontal="center" vertical="center"/>
    </xf>
    <xf numFmtId="40" fontId="41" fillId="28" borderId="25" xfId="39" applyNumberFormat="1" applyFont="1" applyFill="1" applyBorder="1" applyProtection="1"/>
    <xf numFmtId="40" fontId="41" fillId="28" borderId="80" xfId="39" applyNumberFormat="1" applyFont="1" applyFill="1" applyBorder="1" applyProtection="1"/>
    <xf numFmtId="0" fontId="36" fillId="21" borderId="0" xfId="39" applyFont="1" applyFill="1" applyBorder="1" applyProtection="1"/>
    <xf numFmtId="164" fontId="34" fillId="20" borderId="52" xfId="39" applyNumberFormat="1" applyFont="1" applyFill="1" applyBorder="1" applyAlignment="1" applyProtection="1">
      <alignment horizontal="left"/>
    </xf>
    <xf numFmtId="40" fontId="46" fillId="21" borderId="0" xfId="39" applyNumberFormat="1" applyFont="1" applyFill="1" applyBorder="1" applyAlignment="1" applyProtection="1">
      <alignment horizontal="center" vertical="center" wrapText="1"/>
    </xf>
    <xf numFmtId="164" fontId="34" fillId="20" borderId="44" xfId="39" applyNumberFormat="1" applyFont="1" applyFill="1" applyBorder="1" applyAlignment="1" applyProtection="1">
      <alignment horizontal="left"/>
    </xf>
    <xf numFmtId="40" fontId="41" fillId="19" borderId="41" xfId="39" applyNumberFormat="1" applyFont="1" applyFill="1" applyBorder="1" applyAlignment="1" applyProtection="1"/>
    <xf numFmtId="164" fontId="34" fillId="20" borderId="51" xfId="39" applyNumberFormat="1" applyFont="1" applyFill="1" applyBorder="1" applyAlignment="1" applyProtection="1">
      <alignment horizontal="left"/>
    </xf>
    <xf numFmtId="0" fontId="22" fillId="21" borderId="0" xfId="39" applyFont="1" applyFill="1" applyBorder="1" applyProtection="1"/>
    <xf numFmtId="0" fontId="22" fillId="0" borderId="0" xfId="39" applyFont="1" applyFill="1" applyBorder="1" applyProtection="1"/>
    <xf numFmtId="0" fontId="36" fillId="0" borderId="0" xfId="39" applyFont="1" applyBorder="1" applyProtection="1"/>
    <xf numFmtId="164" fontId="36" fillId="0" borderId="0" xfId="39" applyNumberFormat="1" applyFont="1" applyBorder="1" applyProtection="1"/>
    <xf numFmtId="164" fontId="30" fillId="0" borderId="0" xfId="39" applyNumberFormat="1" applyFont="1" applyBorder="1" applyProtection="1"/>
    <xf numFmtId="0" fontId="30" fillId="0" borderId="0" xfId="39" applyFont="1" applyBorder="1" applyProtection="1"/>
    <xf numFmtId="0" fontId="30" fillId="0" borderId="0" xfId="39" applyFont="1" applyBorder="1" applyAlignment="1" applyProtection="1">
      <alignment horizontal="right"/>
    </xf>
    <xf numFmtId="49" fontId="30" fillId="19" borderId="15" xfId="0" applyNumberFormat="1" applyFont="1" applyFill="1" applyBorder="1" applyAlignment="1">
      <alignment vertical="center"/>
    </xf>
    <xf numFmtId="49" fontId="46" fillId="27" borderId="23" xfId="0" applyNumberFormat="1" applyFont="1" applyFill="1" applyBorder="1" applyAlignment="1" applyProtection="1">
      <alignment horizontal="center"/>
    </xf>
    <xf numFmtId="49" fontId="46" fillId="20" borderId="19" xfId="0" applyNumberFormat="1" applyFont="1" applyFill="1" applyBorder="1" applyAlignment="1" applyProtection="1">
      <alignment horizontal="center"/>
    </xf>
    <xf numFmtId="49" fontId="46" fillId="20" borderId="27" xfId="0" applyNumberFormat="1" applyFont="1" applyFill="1" applyBorder="1" applyAlignment="1" applyProtection="1">
      <alignment horizontal="center"/>
    </xf>
    <xf numFmtId="49" fontId="34" fillId="19" borderId="22" xfId="0" applyNumberFormat="1" applyFont="1" applyFill="1" applyBorder="1" applyAlignment="1">
      <alignment vertical="center"/>
    </xf>
    <xf numFmtId="49" fontId="34" fillId="20" borderId="26" xfId="0" applyNumberFormat="1" applyFont="1" applyFill="1" applyBorder="1" applyAlignment="1" applyProtection="1">
      <alignment horizontal="right" indent="1"/>
    </xf>
    <xf numFmtId="49" fontId="34" fillId="20" borderId="17" xfId="0" applyNumberFormat="1" applyFont="1" applyFill="1" applyBorder="1" applyAlignment="1" applyProtection="1">
      <alignment horizontal="right" indent="1"/>
    </xf>
    <xf numFmtId="49" fontId="34" fillId="20" borderId="18" xfId="0" applyNumberFormat="1" applyFont="1" applyFill="1" applyBorder="1" applyAlignment="1" applyProtection="1">
      <alignment horizontal="right" indent="1"/>
    </xf>
    <xf numFmtId="169" fontId="34" fillId="28" borderId="0" xfId="50" applyFont="1" applyFill="1" applyBorder="1" applyAlignment="1" applyProtection="1">
      <alignment horizontal="left"/>
    </xf>
    <xf numFmtId="169" fontId="34" fillId="28" borderId="0" xfId="50" applyFont="1" applyFill="1" applyBorder="1" applyAlignment="1" applyProtection="1">
      <alignment horizontal="center"/>
    </xf>
    <xf numFmtId="169" fontId="34" fillId="28" borderId="0" xfId="50" applyFont="1" applyFill="1" applyBorder="1" applyAlignment="1" applyProtection="1">
      <alignment horizontal="left" vertical="top"/>
    </xf>
    <xf numFmtId="0" fontId="34" fillId="18" borderId="0" xfId="40" applyFont="1" applyFill="1" applyBorder="1" applyAlignment="1" applyProtection="1">
      <alignment horizontal="left" vertical="top"/>
    </xf>
    <xf numFmtId="0" fontId="34" fillId="18" borderId="0" xfId="39" applyFont="1" applyFill="1" applyBorder="1" applyAlignment="1" applyProtection="1">
      <alignment horizontal="left" vertical="top"/>
    </xf>
    <xf numFmtId="0" fontId="34" fillId="18" borderId="0" xfId="39" applyFont="1" applyFill="1" applyBorder="1" applyAlignment="1" applyProtection="1">
      <alignment horizontal="left" vertical="center"/>
    </xf>
    <xf numFmtId="0" fontId="34" fillId="28" borderId="0" xfId="51" applyFont="1" applyFill="1" applyBorder="1" applyAlignment="1" applyProtection="1">
      <alignment vertical="center"/>
    </xf>
    <xf numFmtId="0" fontId="54" fillId="18" borderId="0" xfId="40" applyFont="1" applyFill="1" applyBorder="1" applyAlignment="1" applyProtection="1">
      <alignment vertical="center"/>
    </xf>
    <xf numFmtId="0" fontId="22" fillId="18" borderId="0" xfId="39" applyFont="1" applyFill="1" applyBorder="1" applyAlignment="1" applyProtection="1">
      <alignment vertical="center"/>
    </xf>
    <xf numFmtId="169" fontId="34" fillId="28" borderId="0" xfId="50" applyFont="1" applyFill="1" applyBorder="1" applyAlignment="1" applyProtection="1">
      <alignment horizontal="left" vertical="center"/>
    </xf>
    <xf numFmtId="169" fontId="34" fillId="28" borderId="21" xfId="50" applyFont="1" applyFill="1" applyBorder="1" applyAlignment="1" applyProtection="1">
      <alignment horizontal="left" vertical="center"/>
    </xf>
    <xf numFmtId="49" fontId="37" fillId="0" borderId="16" xfId="44" applyNumberFormat="1" applyFont="1" applyFill="1" applyBorder="1" applyAlignment="1" applyProtection="1">
      <alignment horizontal="left"/>
      <protection locked="0"/>
    </xf>
    <xf numFmtId="49" fontId="37" fillId="0" borderId="17" xfId="44" applyNumberFormat="1" applyFont="1" applyFill="1" applyBorder="1" applyAlignment="1" applyProtection="1">
      <alignment horizontal="left"/>
      <protection locked="0"/>
    </xf>
    <xf numFmtId="49" fontId="37" fillId="0" borderId="18" xfId="44" applyNumberFormat="1" applyFont="1" applyFill="1" applyBorder="1" applyAlignment="1" applyProtection="1">
      <alignment horizontal="left"/>
      <protection locked="0"/>
    </xf>
    <xf numFmtId="169" fontId="42" fillId="28" borderId="20" xfId="50" applyFont="1" applyFill="1" applyBorder="1" applyAlignment="1" applyProtection="1">
      <alignment horizontal="center"/>
    </xf>
    <xf numFmtId="169" fontId="42" fillId="28" borderId="21" xfId="50" applyFont="1" applyFill="1" applyBorder="1" applyAlignment="1" applyProtection="1">
      <alignment horizontal="center"/>
    </xf>
    <xf numFmtId="49" fontId="37" fillId="19" borderId="22" xfId="50" applyNumberFormat="1" applyFont="1" applyFill="1" applyBorder="1" applyAlignment="1" applyProtection="1">
      <alignment horizontal="center"/>
      <protection locked="0"/>
    </xf>
    <xf numFmtId="49" fontId="37" fillId="19" borderId="13" xfId="50" applyNumberFormat="1" applyFont="1" applyFill="1" applyBorder="1" applyAlignment="1" applyProtection="1">
      <alignment horizontal="center"/>
      <protection locked="0"/>
    </xf>
    <xf numFmtId="49" fontId="37" fillId="19" borderId="14" xfId="50" applyNumberFormat="1" applyFont="1" applyFill="1" applyBorder="1" applyAlignment="1" applyProtection="1">
      <alignment horizontal="center"/>
      <protection locked="0"/>
    </xf>
    <xf numFmtId="49" fontId="39" fillId="28" borderId="0" xfId="50" applyNumberFormat="1" applyFont="1" applyFill="1" applyBorder="1" applyAlignment="1" applyProtection="1">
      <alignment horizontal="center" vertical="center" wrapText="1"/>
    </xf>
    <xf numFmtId="49" fontId="39" fillId="28" borderId="13" xfId="50" applyNumberFormat="1" applyFont="1" applyFill="1" applyBorder="1" applyAlignment="1" applyProtection="1">
      <alignment horizontal="center" vertical="center" wrapText="1"/>
    </xf>
    <xf numFmtId="49" fontId="37" fillId="25" borderId="31" xfId="50" applyNumberFormat="1" applyFont="1" applyFill="1" applyBorder="1" applyAlignment="1" applyProtection="1">
      <alignment horizontal="center" vertical="center"/>
    </xf>
    <xf numFmtId="49" fontId="37" fillId="25" borderId="25" xfId="50" applyNumberFormat="1" applyFont="1" applyFill="1" applyBorder="1" applyAlignment="1" applyProtection="1">
      <alignment horizontal="center" vertical="center"/>
    </xf>
    <xf numFmtId="40" fontId="41" fillId="21" borderId="15" xfId="50" applyNumberFormat="1" applyFont="1" applyFill="1" applyBorder="1" applyAlignment="1" applyProtection="1">
      <protection locked="0"/>
    </xf>
    <xf numFmtId="40" fontId="41" fillId="21" borderId="76" xfId="50" applyNumberFormat="1" applyFont="1" applyFill="1" applyBorder="1" applyAlignment="1" applyProtection="1">
      <protection locked="0"/>
    </xf>
    <xf numFmtId="40" fontId="41" fillId="21" borderId="22" xfId="50" applyNumberFormat="1" applyFont="1" applyFill="1" applyBorder="1" applyAlignment="1" applyProtection="1">
      <protection locked="0"/>
    </xf>
    <xf numFmtId="40" fontId="41" fillId="21" borderId="43" xfId="50" applyNumberFormat="1" applyFont="1" applyFill="1" applyBorder="1" applyAlignment="1" applyProtection="1">
      <protection locked="0"/>
    </xf>
    <xf numFmtId="49" fontId="38" fillId="24" borderId="34" xfId="50" applyNumberFormat="1" applyFont="1" applyFill="1" applyBorder="1" applyAlignment="1" applyProtection="1">
      <alignment horizontal="center"/>
    </xf>
    <xf numFmtId="49" fontId="38" fillId="24" borderId="59" xfId="50" applyNumberFormat="1" applyFont="1" applyFill="1" applyBorder="1" applyAlignment="1" applyProtection="1">
      <alignment horizontal="center"/>
    </xf>
    <xf numFmtId="49" fontId="41" fillId="20" borderId="15" xfId="50" applyNumberFormat="1" applyFont="1" applyFill="1" applyBorder="1" applyAlignment="1" applyProtection="1">
      <alignment horizontal="center"/>
    </xf>
    <xf numFmtId="49" fontId="41" fillId="20" borderId="77" xfId="50" applyNumberFormat="1" applyFont="1" applyFill="1" applyBorder="1" applyAlignment="1" applyProtection="1">
      <alignment horizontal="center"/>
    </xf>
    <xf numFmtId="49" fontId="41" fillId="20" borderId="78" xfId="50" applyNumberFormat="1" applyFont="1" applyFill="1" applyBorder="1" applyAlignment="1" applyProtection="1">
      <alignment horizontal="center"/>
    </xf>
    <xf numFmtId="40" fontId="41" fillId="0" borderId="22" xfId="50" applyNumberFormat="1" applyFont="1" applyFill="1" applyBorder="1" applyAlignment="1" applyProtection="1">
      <protection locked="0"/>
    </xf>
    <xf numFmtId="40" fontId="41" fillId="0" borderId="43" xfId="50" applyNumberFormat="1" applyFont="1" applyFill="1" applyBorder="1" applyAlignment="1" applyProtection="1">
      <protection locked="0"/>
    </xf>
    <xf numFmtId="169" fontId="30" fillId="28" borderId="77" xfId="50" applyFont="1" applyFill="1" applyBorder="1" applyAlignment="1" applyProtection="1"/>
    <xf numFmtId="169" fontId="36" fillId="28" borderId="0" xfId="50" applyFont="1" applyFill="1" applyBorder="1" applyAlignment="1" applyProtection="1"/>
    <xf numFmtId="49" fontId="41" fillId="25" borderId="54" xfId="50" applyNumberFormat="1" applyFont="1" applyFill="1" applyBorder="1" applyAlignment="1" applyProtection="1">
      <alignment horizontal="center"/>
    </xf>
    <xf numFmtId="49" fontId="41" fillId="25" borderId="40" xfId="50" applyNumberFormat="1" applyFont="1" applyFill="1" applyBorder="1" applyAlignment="1" applyProtection="1">
      <alignment horizontal="center"/>
    </xf>
    <xf numFmtId="49" fontId="39" fillId="25" borderId="41" xfId="50" applyNumberFormat="1" applyFont="1" applyFill="1" applyBorder="1" applyAlignment="1" applyProtection="1">
      <alignment horizontal="left"/>
    </xf>
    <xf numFmtId="49" fontId="39" fillId="25" borderId="0" xfId="50" applyNumberFormat="1" applyFont="1" applyFill="1" applyBorder="1" applyAlignment="1" applyProtection="1">
      <alignment horizontal="left"/>
    </xf>
    <xf numFmtId="49" fontId="41" fillId="25" borderId="12" xfId="50" applyNumberFormat="1" applyFont="1" applyFill="1" applyBorder="1" applyAlignment="1" applyProtection="1">
      <alignment horizontal="center"/>
    </xf>
    <xf numFmtId="49" fontId="41" fillId="25" borderId="57" xfId="50" applyNumberFormat="1" applyFont="1" applyFill="1" applyBorder="1" applyAlignment="1" applyProtection="1">
      <alignment horizontal="center"/>
    </xf>
    <xf numFmtId="49" fontId="41" fillId="24" borderId="34" xfId="50" applyNumberFormat="1" applyFont="1" applyFill="1" applyBorder="1" applyAlignment="1" applyProtection="1">
      <alignment horizontal="center" vertical="center"/>
    </xf>
    <xf numFmtId="49" fontId="41" fillId="24" borderId="60" xfId="50" applyNumberFormat="1" applyFont="1" applyFill="1" applyBorder="1" applyAlignment="1" applyProtection="1">
      <alignment horizontal="center" vertical="center"/>
    </xf>
    <xf numFmtId="49" fontId="41" fillId="24" borderId="61" xfId="50" applyNumberFormat="1" applyFont="1" applyFill="1" applyBorder="1" applyAlignment="1" applyProtection="1">
      <alignment horizontal="center" vertical="center"/>
    </xf>
    <xf numFmtId="49" fontId="46" fillId="25" borderId="15" xfId="50" applyNumberFormat="1" applyFont="1" applyFill="1" applyBorder="1" applyAlignment="1" applyProtection="1">
      <alignment horizontal="center"/>
    </xf>
    <xf numFmtId="49" fontId="46" fillId="25" borderId="78" xfId="50" applyNumberFormat="1" applyFont="1" applyFill="1" applyBorder="1" applyAlignment="1" applyProtection="1">
      <alignment horizontal="center"/>
    </xf>
    <xf numFmtId="49" fontId="46" fillId="25" borderId="72" xfId="50" applyNumberFormat="1" applyFont="1" applyFill="1" applyBorder="1" applyAlignment="1" applyProtection="1">
      <alignment horizontal="center" vertical="center"/>
    </xf>
    <xf numFmtId="49" fontId="46" fillId="25" borderId="46" xfId="50" applyNumberFormat="1" applyFont="1" applyFill="1" applyBorder="1" applyAlignment="1" applyProtection="1">
      <alignment horizontal="center" vertical="center"/>
    </xf>
    <xf numFmtId="40" fontId="41" fillId="28" borderId="35" xfId="42" applyNumberFormat="1" applyFont="1" applyFill="1" applyBorder="1" applyAlignment="1" applyProtection="1"/>
    <xf numFmtId="40" fontId="41" fillId="28" borderId="55" xfId="42" applyNumberFormat="1" applyFont="1" applyFill="1" applyBorder="1" applyAlignment="1" applyProtection="1"/>
    <xf numFmtId="169" fontId="35" fillId="19" borderId="56" xfId="50" applyFont="1" applyFill="1" applyBorder="1" applyAlignment="1" applyProtection="1"/>
    <xf numFmtId="169" fontId="36" fillId="19" borderId="23" xfId="50" applyFont="1" applyFill="1" applyBorder="1" applyAlignment="1" applyProtection="1"/>
    <xf numFmtId="169" fontId="30" fillId="19" borderId="23" xfId="50" applyFont="1" applyFill="1" applyBorder="1" applyAlignment="1" applyProtection="1"/>
    <xf numFmtId="49" fontId="37" fillId="24" borderId="38" xfId="50" applyNumberFormat="1" applyFont="1" applyFill="1" applyBorder="1" applyAlignment="1" applyProtection="1">
      <alignment horizontal="center" vertical="top" wrapText="1"/>
    </xf>
    <xf numFmtId="40" fontId="41" fillId="0" borderId="16" xfId="50" applyNumberFormat="1" applyFont="1" applyFill="1" applyBorder="1" applyAlignment="1" applyProtection="1">
      <protection locked="0"/>
    </xf>
    <xf numFmtId="40" fontId="41" fillId="0" borderId="50" xfId="50" applyNumberFormat="1" applyFont="1" applyFill="1" applyBorder="1" applyAlignment="1" applyProtection="1">
      <protection locked="0"/>
    </xf>
    <xf numFmtId="49" fontId="34" fillId="22" borderId="54" xfId="50" applyNumberFormat="1" applyFont="1" applyFill="1" applyBorder="1" applyAlignment="1" applyProtection="1">
      <alignment horizontal="center"/>
    </xf>
    <xf numFmtId="49" fontId="34" fillId="22" borderId="29" xfId="50" applyNumberFormat="1" applyFont="1" applyFill="1" applyBorder="1" applyAlignment="1" applyProtection="1">
      <alignment horizontal="center"/>
    </xf>
    <xf numFmtId="49" fontId="34" fillId="22" borderId="24" xfId="50" applyNumberFormat="1" applyFont="1" applyFill="1" applyBorder="1" applyAlignment="1" applyProtection="1">
      <alignment horizontal="center"/>
    </xf>
    <xf numFmtId="49" fontId="34" fillId="22" borderId="40" xfId="50" applyNumberFormat="1" applyFont="1" applyFill="1" applyBorder="1" applyAlignment="1" applyProtection="1">
      <alignment horizontal="center"/>
    </xf>
    <xf numFmtId="49" fontId="41" fillId="22" borderId="37" xfId="50" applyNumberFormat="1" applyFont="1" applyFill="1" applyBorder="1" applyAlignment="1" applyProtection="1">
      <alignment horizontal="left" vertical="center"/>
    </xf>
    <xf numFmtId="49" fontId="41" fillId="22" borderId="13" xfId="50" applyNumberFormat="1" applyFont="1" applyFill="1" applyBorder="1" applyAlignment="1" applyProtection="1">
      <alignment horizontal="left" vertical="center"/>
    </xf>
    <xf numFmtId="49" fontId="41" fillId="22" borderId="14" xfId="50" applyNumberFormat="1" applyFont="1" applyFill="1" applyBorder="1" applyAlignment="1" applyProtection="1">
      <alignment horizontal="left" vertical="center"/>
    </xf>
    <xf numFmtId="49" fontId="34" fillId="22" borderId="22" xfId="50" applyNumberFormat="1" applyFont="1" applyFill="1" applyBorder="1" applyAlignment="1" applyProtection="1">
      <alignment horizontal="center" vertical="center"/>
    </xf>
    <xf numFmtId="49" fontId="34" fillId="22" borderId="14" xfId="50" applyNumberFormat="1" applyFont="1" applyFill="1" applyBorder="1" applyAlignment="1" applyProtection="1">
      <alignment horizontal="center" vertical="center"/>
    </xf>
    <xf numFmtId="49" fontId="34" fillId="22" borderId="13" xfId="50" applyNumberFormat="1" applyFont="1" applyFill="1" applyBorder="1" applyAlignment="1" applyProtection="1">
      <alignment horizontal="center" vertical="center"/>
    </xf>
    <xf numFmtId="49" fontId="34" fillId="22" borderId="43" xfId="50" applyNumberFormat="1" applyFont="1" applyFill="1" applyBorder="1" applyAlignment="1" applyProtection="1">
      <alignment horizontal="center" vertical="center"/>
    </xf>
    <xf numFmtId="49" fontId="41" fillId="22" borderId="45" xfId="50" applyNumberFormat="1" applyFont="1" applyFill="1" applyBorder="1" applyAlignment="1" applyProtection="1">
      <alignment horizontal="left"/>
    </xf>
    <xf numFmtId="49" fontId="41" fillId="22" borderId="36" xfId="50" applyNumberFormat="1" applyFont="1" applyFill="1" applyBorder="1" applyAlignment="1" applyProtection="1">
      <alignment horizontal="left"/>
    </xf>
    <xf numFmtId="49" fontId="41" fillId="22" borderId="58" xfId="50" applyNumberFormat="1" applyFont="1" applyFill="1" applyBorder="1" applyAlignment="1" applyProtection="1">
      <alignment horizontal="left"/>
    </xf>
    <xf numFmtId="40" fontId="37" fillId="33" borderId="35" xfId="0" applyNumberFormat="1" applyFont="1" applyFill="1" applyBorder="1" applyAlignment="1" applyProtection="1">
      <alignment horizontal="center"/>
    </xf>
    <xf numFmtId="40" fontId="37" fillId="33" borderId="58" xfId="0" applyNumberFormat="1" applyFont="1" applyFill="1" applyBorder="1" applyAlignment="1" applyProtection="1">
      <alignment horizontal="center"/>
    </xf>
    <xf numFmtId="40" fontId="41" fillId="21" borderId="35" xfId="50" applyNumberFormat="1" applyFont="1" applyFill="1" applyBorder="1" applyAlignment="1" applyProtection="1">
      <protection locked="0"/>
    </xf>
    <xf numFmtId="40" fontId="41" fillId="21" borderId="36" xfId="50" applyNumberFormat="1" applyFont="1" applyFill="1" applyBorder="1" applyAlignment="1" applyProtection="1">
      <protection locked="0"/>
    </xf>
    <xf numFmtId="40" fontId="41" fillId="21" borderId="58" xfId="50" applyNumberFormat="1" applyFont="1" applyFill="1" applyBorder="1" applyAlignment="1" applyProtection="1">
      <protection locked="0"/>
    </xf>
    <xf numFmtId="40" fontId="41" fillId="28" borderId="35" xfId="50" applyNumberFormat="1" applyFont="1" applyFill="1" applyBorder="1" applyAlignment="1" applyProtection="1"/>
    <xf numFmtId="40" fontId="41" fillId="28" borderId="55" xfId="50" applyNumberFormat="1" applyFont="1" applyFill="1" applyBorder="1" applyAlignment="1" applyProtection="1"/>
    <xf numFmtId="169" fontId="35" fillId="19" borderId="23" xfId="50" applyFont="1" applyFill="1" applyBorder="1" applyAlignment="1" applyProtection="1"/>
    <xf numFmtId="49" fontId="41" fillId="23" borderId="52" xfId="50" applyNumberFormat="1" applyFont="1" applyFill="1" applyBorder="1" applyAlignment="1" applyProtection="1">
      <alignment horizontal="left" vertical="center"/>
    </xf>
    <xf numFmtId="49" fontId="41" fillId="23" borderId="53" xfId="50" applyNumberFormat="1" applyFont="1" applyFill="1" applyBorder="1" applyAlignment="1" applyProtection="1">
      <alignment horizontal="left" vertical="center"/>
    </xf>
    <xf numFmtId="49" fontId="41" fillId="23" borderId="54" xfId="50" applyNumberFormat="1" applyFont="1" applyFill="1" applyBorder="1" applyAlignment="1" applyProtection="1">
      <alignment horizontal="center"/>
    </xf>
    <xf numFmtId="49" fontId="41" fillId="23" borderId="29" xfId="50" applyNumberFormat="1" applyFont="1" applyFill="1" applyBorder="1" applyAlignment="1" applyProtection="1">
      <alignment horizontal="center"/>
    </xf>
    <xf numFmtId="49" fontId="41" fillId="23" borderId="24" xfId="50" applyNumberFormat="1" applyFont="1" applyFill="1" applyBorder="1" applyAlignment="1" applyProtection="1">
      <alignment horizontal="center"/>
    </xf>
    <xf numFmtId="49" fontId="41" fillId="23" borderId="40" xfId="50" applyNumberFormat="1" applyFont="1" applyFill="1" applyBorder="1" applyAlignment="1" applyProtection="1">
      <alignment horizontal="center"/>
    </xf>
    <xf numFmtId="49" fontId="41" fillId="23" borderId="26" xfId="50" applyNumberFormat="1" applyFont="1" applyFill="1" applyBorder="1" applyAlignment="1" applyProtection="1">
      <alignment horizontal="left" vertical="center"/>
    </xf>
    <xf numFmtId="49" fontId="41" fillId="23" borderId="17" xfId="50" applyNumberFormat="1" applyFont="1" applyFill="1" applyBorder="1" applyAlignment="1" applyProtection="1">
      <alignment horizontal="left" vertical="center"/>
    </xf>
    <xf numFmtId="49" fontId="41" fillId="23" borderId="18" xfId="50" applyNumberFormat="1" applyFont="1" applyFill="1" applyBorder="1" applyAlignment="1" applyProtection="1">
      <alignment horizontal="left" vertical="center"/>
    </xf>
    <xf numFmtId="49" fontId="34" fillId="23" borderId="12" xfId="50" applyNumberFormat="1" applyFont="1" applyFill="1" applyBorder="1" applyAlignment="1" applyProtection="1">
      <alignment horizontal="center" vertical="center"/>
    </xf>
    <xf numFmtId="49" fontId="34" fillId="23" borderId="57" xfId="50" applyNumberFormat="1" applyFont="1" applyFill="1" applyBorder="1" applyAlignment="1" applyProtection="1">
      <alignment horizontal="center" vertical="center"/>
    </xf>
    <xf numFmtId="49" fontId="41" fillId="26" borderId="26" xfId="50" applyNumberFormat="1" applyFont="1" applyFill="1" applyBorder="1" applyAlignment="1" applyProtection="1">
      <alignment horizontal="left" vertical="center" wrapText="1"/>
    </xf>
    <xf numFmtId="49" fontId="35" fillId="26" borderId="17" xfId="50" applyNumberFormat="1" applyFont="1" applyFill="1" applyBorder="1" applyAlignment="1" applyProtection="1">
      <alignment horizontal="left" vertical="center" wrapText="1"/>
    </xf>
    <xf numFmtId="49" fontId="35" fillId="26" borderId="18" xfId="50" applyNumberFormat="1" applyFont="1" applyFill="1" applyBorder="1" applyAlignment="1" applyProtection="1">
      <alignment horizontal="left" vertical="center" wrapText="1"/>
    </xf>
    <xf numFmtId="40" fontId="41" fillId="0" borderId="18" xfId="50" applyNumberFormat="1" applyFont="1" applyFill="1" applyBorder="1" applyAlignment="1" applyProtection="1">
      <protection locked="0"/>
    </xf>
    <xf numFmtId="40" fontId="41" fillId="0" borderId="17" xfId="50" applyNumberFormat="1" applyFont="1" applyFill="1" applyBorder="1" applyAlignment="1" applyProtection="1">
      <protection locked="0"/>
    </xf>
    <xf numFmtId="40" fontId="41" fillId="28" borderId="16" xfId="50" applyNumberFormat="1" applyFont="1" applyFill="1" applyBorder="1" applyAlignment="1" applyProtection="1"/>
    <xf numFmtId="40" fontId="41" fillId="28" borderId="50" xfId="50" applyNumberFormat="1" applyFont="1" applyFill="1" applyBorder="1" applyAlignment="1" applyProtection="1"/>
    <xf numFmtId="49" fontId="34" fillId="26" borderId="45" xfId="42" applyNumberFormat="1" applyFont="1" applyFill="1" applyBorder="1" applyAlignment="1" applyProtection="1">
      <alignment horizontal="left" vertical="center" wrapText="1"/>
    </xf>
    <xf numFmtId="49" fontId="54" fillId="26" borderId="36" xfId="42" applyNumberFormat="1" applyFont="1" applyFill="1" applyBorder="1" applyAlignment="1" applyProtection="1">
      <alignment horizontal="left"/>
    </xf>
    <xf numFmtId="49" fontId="54" fillId="26" borderId="58" xfId="42" applyNumberFormat="1" applyFont="1" applyFill="1" applyBorder="1" applyAlignment="1" applyProtection="1">
      <alignment horizontal="left"/>
    </xf>
    <xf numFmtId="40" fontId="41" fillId="0" borderId="35" xfId="50" applyNumberFormat="1" applyFont="1" applyFill="1" applyBorder="1" applyAlignment="1" applyProtection="1">
      <protection locked="0"/>
    </xf>
    <xf numFmtId="40" fontId="41" fillId="0" borderId="58" xfId="50" applyNumberFormat="1" applyFont="1" applyFill="1" applyBorder="1" applyAlignment="1" applyProtection="1">
      <protection locked="0"/>
    </xf>
    <xf numFmtId="40" fontId="41" fillId="0" borderId="36" xfId="50" applyNumberFormat="1" applyFont="1" applyFill="1" applyBorder="1" applyAlignment="1" applyProtection="1">
      <protection locked="0"/>
    </xf>
    <xf numFmtId="49" fontId="80" fillId="19" borderId="16" xfId="50" applyNumberFormat="1" applyFont="1" applyFill="1" applyBorder="1" applyAlignment="1" applyProtection="1">
      <alignment horizontal="center"/>
      <protection locked="0"/>
    </xf>
    <xf numFmtId="49" fontId="80" fillId="19" borderId="50" xfId="50" applyNumberFormat="1" applyFont="1" applyFill="1" applyBorder="1" applyAlignment="1" applyProtection="1">
      <alignment horizontal="center"/>
      <protection locked="0"/>
    </xf>
    <xf numFmtId="8" fontId="41" fillId="28" borderId="16" xfId="52" applyNumberFormat="1" applyFont="1" applyFill="1" applyBorder="1" applyAlignment="1" applyProtection="1"/>
    <xf numFmtId="8" fontId="41" fillId="28" borderId="50" xfId="52" applyNumberFormat="1" applyFont="1" applyFill="1" applyBorder="1" applyAlignment="1" applyProtection="1"/>
    <xf numFmtId="49" fontId="22" fillId="20" borderId="26" xfId="50" applyNumberFormat="1" applyFont="1" applyFill="1" applyBorder="1" applyAlignment="1" applyProtection="1">
      <alignment horizontal="left"/>
    </xf>
    <xf numFmtId="49" fontId="22" fillId="20" borderId="18" xfId="50" applyNumberFormat="1" applyFont="1" applyFill="1" applyBorder="1" applyAlignment="1" applyProtection="1">
      <alignment horizontal="left"/>
    </xf>
    <xf numFmtId="49" fontId="41" fillId="23" borderId="62" xfId="50" applyNumberFormat="1" applyFont="1" applyFill="1" applyBorder="1" applyAlignment="1" applyProtection="1">
      <alignment horizontal="left" vertical="center"/>
    </xf>
    <xf numFmtId="49" fontId="41" fillId="23" borderId="23" xfId="50" applyNumberFormat="1" applyFont="1" applyFill="1" applyBorder="1" applyAlignment="1" applyProtection="1">
      <alignment horizontal="left" vertical="center"/>
    </xf>
    <xf numFmtId="49" fontId="46" fillId="23" borderId="65" xfId="50" applyNumberFormat="1" applyFont="1" applyFill="1" applyBorder="1" applyAlignment="1" applyProtection="1">
      <alignment horizontal="center"/>
    </xf>
    <xf numFmtId="49" fontId="46" fillId="23" borderId="32" xfId="50" applyNumberFormat="1" applyFont="1" applyFill="1" applyBorder="1" applyAlignment="1" applyProtection="1">
      <alignment horizontal="center"/>
    </xf>
    <xf numFmtId="49" fontId="46" fillId="23" borderId="64" xfId="50" applyNumberFormat="1" applyFont="1" applyFill="1" applyBorder="1" applyAlignment="1" applyProtection="1">
      <alignment horizontal="center"/>
    </xf>
    <xf numFmtId="49" fontId="41" fillId="23" borderId="65" xfId="50" applyNumberFormat="1" applyFont="1" applyFill="1" applyBorder="1" applyAlignment="1" applyProtection="1">
      <alignment horizontal="center"/>
    </xf>
    <xf numFmtId="49" fontId="41" fillId="23" borderId="66" xfId="50" applyNumberFormat="1" applyFont="1" applyFill="1" applyBorder="1" applyAlignment="1" applyProtection="1">
      <alignment horizontal="center"/>
    </xf>
    <xf numFmtId="49" fontId="34" fillId="26" borderId="63" xfId="42" applyNumberFormat="1" applyFont="1" applyFill="1" applyBorder="1" applyAlignment="1" applyProtection="1">
      <alignment horizontal="left" vertical="center" wrapText="1"/>
    </xf>
    <xf numFmtId="49" fontId="30" fillId="26" borderId="60" xfId="50" applyNumberFormat="1" applyFont="1" applyFill="1" applyBorder="1" applyAlignment="1" applyProtection="1">
      <alignment horizontal="left"/>
    </xf>
    <xf numFmtId="49" fontId="30" fillId="26" borderId="61" xfId="50" applyNumberFormat="1" applyFont="1" applyFill="1" applyBorder="1" applyAlignment="1" applyProtection="1">
      <alignment horizontal="left"/>
    </xf>
    <xf numFmtId="40" fontId="41" fillId="0" borderId="14" xfId="50" applyNumberFormat="1" applyFont="1" applyFill="1" applyBorder="1" applyAlignment="1" applyProtection="1">
      <protection locked="0"/>
    </xf>
    <xf numFmtId="40" fontId="41" fillId="21" borderId="53" xfId="50" applyNumberFormat="1" applyFont="1" applyFill="1" applyBorder="1" applyAlignment="1" applyProtection="1">
      <protection locked="0"/>
    </xf>
    <xf numFmtId="40" fontId="41" fillId="28" borderId="22" xfId="50" applyNumberFormat="1" applyFont="1" applyFill="1" applyBorder="1" applyAlignment="1" applyProtection="1"/>
    <xf numFmtId="40" fontId="41" fillId="28" borderId="43" xfId="50" applyNumberFormat="1" applyFont="1" applyFill="1" applyBorder="1" applyAlignment="1" applyProtection="1"/>
    <xf numFmtId="8" fontId="41" fillId="19" borderId="16" xfId="52" applyNumberFormat="1" applyFont="1" applyFill="1" applyBorder="1" applyAlignment="1" applyProtection="1">
      <protection locked="0"/>
    </xf>
    <xf numFmtId="8" fontId="41" fillId="19" borderId="50" xfId="52" applyNumberFormat="1" applyFont="1" applyFill="1" applyBorder="1" applyAlignment="1" applyProtection="1">
      <protection locked="0"/>
    </xf>
    <xf numFmtId="49" fontId="4" fillId="29" borderId="63" xfId="50" applyNumberFormat="1" applyFont="1" applyFill="1" applyBorder="1" applyAlignment="1" applyProtection="1">
      <alignment horizontal="center"/>
    </xf>
    <xf numFmtId="49" fontId="4" fillId="29" borderId="60" xfId="50" applyNumberFormat="1" applyFont="1" applyFill="1" applyBorder="1" applyAlignment="1" applyProtection="1">
      <alignment horizontal="center"/>
    </xf>
    <xf numFmtId="49" fontId="4" fillId="29" borderId="59" xfId="50" applyNumberFormat="1" applyFont="1" applyFill="1" applyBorder="1" applyAlignment="1" applyProtection="1">
      <alignment horizontal="center"/>
    </xf>
    <xf numFmtId="49" fontId="83" fillId="20" borderId="26" xfId="42" applyNumberFormat="1" applyFont="1" applyFill="1" applyBorder="1" applyAlignment="1" applyProtection="1">
      <alignment horizontal="right" vertical="center" wrapText="1" indent="1"/>
    </xf>
    <xf numFmtId="49" fontId="83" fillId="20" borderId="17" xfId="42" applyNumberFormat="1" applyFont="1" applyFill="1" applyBorder="1" applyAlignment="1" applyProtection="1">
      <alignment horizontal="right" vertical="center" wrapText="1" indent="1"/>
    </xf>
    <xf numFmtId="49" fontId="83" fillId="20" borderId="18" xfId="42" applyNumberFormat="1" applyFont="1" applyFill="1" applyBorder="1" applyAlignment="1" applyProtection="1">
      <alignment horizontal="right" vertical="center" wrapText="1" indent="1"/>
    </xf>
    <xf numFmtId="49" fontId="22" fillId="21" borderId="23" xfId="50" applyNumberFormat="1" applyFont="1" applyFill="1" applyBorder="1" applyAlignment="1" applyProtection="1">
      <alignment horizontal="center"/>
    </xf>
    <xf numFmtId="40" fontId="41" fillId="19" borderId="16" xfId="52" applyNumberFormat="1" applyFont="1" applyFill="1" applyBorder="1" applyAlignment="1" applyProtection="1">
      <protection locked="0"/>
    </xf>
    <xf numFmtId="40" fontId="41" fillId="19" borderId="50" xfId="52" applyNumberFormat="1" applyFont="1" applyFill="1" applyBorder="1" applyAlignment="1" applyProtection="1">
      <protection locked="0"/>
    </xf>
    <xf numFmtId="49" fontId="34" fillId="26" borderId="26" xfId="42" applyNumberFormat="1" applyFont="1" applyFill="1" applyBorder="1" applyAlignment="1" applyProtection="1">
      <alignment horizontal="left" vertical="center" wrapText="1"/>
    </xf>
    <xf numFmtId="49" fontId="34" fillId="26" borderId="17" xfId="42" applyNumberFormat="1" applyFont="1" applyFill="1" applyBorder="1" applyAlignment="1" applyProtection="1">
      <alignment horizontal="left" vertical="center" wrapText="1"/>
    </xf>
    <xf numFmtId="49" fontId="34" fillId="26" borderId="18" xfId="42" applyNumberFormat="1" applyFont="1" applyFill="1" applyBorder="1" applyAlignment="1" applyProtection="1">
      <alignment horizontal="left" vertical="center" wrapText="1"/>
    </xf>
    <xf numFmtId="40" fontId="41" fillId="0" borderId="68" xfId="50" applyNumberFormat="1" applyFont="1" applyFill="1" applyBorder="1" applyAlignment="1" applyProtection="1">
      <protection locked="0"/>
    </xf>
    <xf numFmtId="40" fontId="41" fillId="0" borderId="69" xfId="50" applyNumberFormat="1" applyFont="1" applyFill="1" applyBorder="1" applyAlignment="1" applyProtection="1">
      <protection locked="0"/>
    </xf>
    <xf numFmtId="40" fontId="41" fillId="21" borderId="74" xfId="50" applyNumberFormat="1" applyFont="1" applyFill="1" applyBorder="1" applyAlignment="1" applyProtection="1">
      <protection locked="0"/>
    </xf>
    <xf numFmtId="40" fontId="41" fillId="28" borderId="68" xfId="50" applyNumberFormat="1" applyFont="1" applyFill="1" applyBorder="1" applyAlignment="1" applyProtection="1"/>
    <xf numFmtId="40" fontId="41" fillId="28" borderId="71" xfId="50" applyNumberFormat="1" applyFont="1" applyFill="1" applyBorder="1" applyAlignment="1" applyProtection="1"/>
    <xf numFmtId="49" fontId="46" fillId="26" borderId="45" xfId="50" applyNumberFormat="1" applyFont="1" applyFill="1" applyBorder="1" applyAlignment="1" applyProtection="1">
      <alignment horizontal="right" vertical="center" wrapText="1" indent="1"/>
    </xf>
    <xf numFmtId="49" fontId="46" fillId="26" borderId="36" xfId="50" applyNumberFormat="1" applyFont="1" applyFill="1" applyBorder="1" applyAlignment="1" applyProtection="1">
      <alignment horizontal="right" vertical="center" wrapText="1" indent="1"/>
    </xf>
    <xf numFmtId="49" fontId="46" fillId="26" borderId="58" xfId="50" applyNumberFormat="1" applyFont="1" applyFill="1" applyBorder="1" applyAlignment="1" applyProtection="1">
      <alignment horizontal="right" vertical="center" wrapText="1" indent="1"/>
    </xf>
    <xf numFmtId="40" fontId="41" fillId="28" borderId="67" xfId="50" applyNumberFormat="1" applyFont="1" applyFill="1" applyBorder="1" applyAlignment="1" applyProtection="1"/>
    <xf numFmtId="40" fontId="41" fillId="28" borderId="70" xfId="50" applyNumberFormat="1" applyFont="1" applyFill="1" applyBorder="1" applyAlignment="1" applyProtection="1"/>
    <xf numFmtId="165" fontId="37" fillId="19" borderId="16" xfId="44" applyNumberFormat="1" applyFont="1" applyFill="1" applyBorder="1" applyAlignment="1" applyProtection="1">
      <alignment horizontal="center"/>
      <protection locked="0"/>
    </xf>
    <xf numFmtId="165" fontId="37" fillId="19" borderId="50" xfId="44" applyNumberFormat="1" applyFont="1" applyFill="1" applyBorder="1" applyAlignment="1" applyProtection="1">
      <alignment horizontal="center"/>
      <protection locked="0"/>
    </xf>
    <xf numFmtId="166" fontId="37" fillId="19" borderId="16" xfId="44" applyNumberFormat="1" applyFont="1" applyFill="1" applyBorder="1" applyAlignment="1" applyProtection="1">
      <alignment horizontal="center"/>
      <protection locked="0"/>
    </xf>
    <xf numFmtId="166" fontId="37" fillId="19" borderId="50" xfId="44" applyNumberFormat="1" applyFont="1" applyFill="1" applyBorder="1" applyAlignment="1" applyProtection="1">
      <alignment horizontal="center"/>
      <protection locked="0"/>
    </xf>
    <xf numFmtId="8" fontId="41" fillId="28" borderId="16" xfId="50" applyNumberFormat="1" applyFont="1" applyFill="1" applyBorder="1" applyAlignment="1" applyProtection="1"/>
    <xf numFmtId="8" fontId="41" fillId="28" borderId="50" xfId="50" applyNumberFormat="1" applyFont="1" applyFill="1" applyBorder="1" applyAlignment="1" applyProtection="1"/>
    <xf numFmtId="49" fontId="22" fillId="20" borderId="63" xfId="50" applyNumberFormat="1" applyFont="1" applyFill="1" applyBorder="1" applyAlignment="1" applyProtection="1">
      <alignment horizontal="center"/>
    </xf>
    <xf numFmtId="49" fontId="22" fillId="20" borderId="60" xfId="50" applyNumberFormat="1" applyFont="1" applyFill="1" applyBorder="1" applyAlignment="1" applyProtection="1">
      <alignment horizontal="center"/>
    </xf>
    <xf numFmtId="49" fontId="22" fillId="20" borderId="61" xfId="50" applyNumberFormat="1" applyFont="1" applyFill="1" applyBorder="1" applyAlignment="1" applyProtection="1">
      <alignment horizontal="center"/>
    </xf>
    <xf numFmtId="49" fontId="41" fillId="20" borderId="34" xfId="50" applyNumberFormat="1" applyFont="1" applyFill="1" applyBorder="1" applyAlignment="1" applyProtection="1">
      <alignment horizontal="center"/>
    </xf>
    <xf numFmtId="49" fontId="41" fillId="20" borderId="59" xfId="50" applyNumberFormat="1" applyFont="1" applyFill="1" applyBorder="1" applyAlignment="1" applyProtection="1">
      <alignment horizontal="center"/>
    </xf>
    <xf numFmtId="49" fontId="22" fillId="20" borderId="26" xfId="50" applyNumberFormat="1" applyFont="1" applyFill="1" applyBorder="1" applyAlignment="1" applyProtection="1">
      <alignment horizontal="center" vertical="center" wrapText="1"/>
    </xf>
    <xf numFmtId="49" fontId="22" fillId="20" borderId="18" xfId="50" applyNumberFormat="1" applyFont="1" applyFill="1" applyBorder="1" applyAlignment="1" applyProtection="1">
      <alignment horizontal="center" vertical="center" wrapText="1"/>
    </xf>
    <xf numFmtId="49" fontId="46" fillId="29" borderId="26" xfId="50" applyNumberFormat="1" applyFont="1" applyFill="1" applyBorder="1" applyAlignment="1" applyProtection="1">
      <alignment horizontal="center"/>
    </xf>
    <xf numFmtId="49" fontId="46" fillId="29" borderId="18" xfId="50" applyNumberFormat="1" applyFont="1" applyFill="1" applyBorder="1" applyAlignment="1" applyProtection="1">
      <alignment horizontal="center"/>
    </xf>
    <xf numFmtId="49" fontId="46" fillId="29" borderId="45" xfId="50" applyNumberFormat="1" applyFont="1" applyFill="1" applyBorder="1" applyAlignment="1" applyProtection="1">
      <alignment horizontal="center"/>
    </xf>
    <xf numFmtId="49" fontId="46" fillId="29" borderId="58" xfId="50" applyNumberFormat="1" applyFont="1" applyFill="1" applyBorder="1" applyAlignment="1" applyProtection="1">
      <alignment horizontal="center"/>
    </xf>
    <xf numFmtId="169" fontId="37" fillId="19" borderId="16" xfId="44" applyNumberFormat="1" applyFont="1" applyFill="1" applyBorder="1" applyAlignment="1" applyProtection="1">
      <alignment horizontal="center"/>
      <protection locked="0"/>
    </xf>
    <xf numFmtId="169" fontId="37" fillId="19" borderId="50" xfId="44" applyNumberFormat="1" applyFont="1" applyFill="1" applyBorder="1" applyAlignment="1" applyProtection="1">
      <alignment horizontal="center"/>
      <protection locked="0"/>
    </xf>
    <xf numFmtId="169" fontId="34" fillId="20" borderId="63" xfId="50" applyFont="1" applyFill="1" applyBorder="1" applyAlignment="1" applyProtection="1">
      <alignment horizontal="center" vertical="center"/>
    </xf>
    <xf numFmtId="169" fontId="34" fillId="20" borderId="60" xfId="50" applyFont="1" applyFill="1" applyBorder="1" applyAlignment="1" applyProtection="1">
      <alignment horizontal="center" vertical="center"/>
    </xf>
    <xf numFmtId="169" fontId="34" fillId="20" borderId="59" xfId="50" applyFont="1" applyFill="1" applyBorder="1" applyAlignment="1" applyProtection="1">
      <alignment horizontal="center" vertical="center"/>
    </xf>
    <xf numFmtId="49" fontId="46" fillId="27" borderId="62" xfId="50" applyNumberFormat="1" applyFont="1" applyFill="1" applyBorder="1" applyAlignment="1" applyProtection="1">
      <alignment horizontal="right" vertical="center" indent="1"/>
    </xf>
    <xf numFmtId="49" fontId="46" fillId="27" borderId="23" xfId="50" applyNumberFormat="1" applyFont="1" applyFill="1" applyBorder="1" applyAlignment="1" applyProtection="1">
      <alignment horizontal="right" vertical="center" indent="1"/>
    </xf>
    <xf numFmtId="49" fontId="46" fillId="27" borderId="32" xfId="50" applyNumberFormat="1" applyFont="1" applyFill="1" applyBorder="1" applyAlignment="1" applyProtection="1">
      <alignment horizontal="right" vertical="center" indent="1"/>
    </xf>
    <xf numFmtId="40" fontId="41" fillId="28" borderId="72" xfId="42" applyNumberFormat="1" applyFont="1" applyFill="1" applyBorder="1" applyAlignment="1" applyProtection="1"/>
    <xf numFmtId="40" fontId="35" fillId="28" borderId="73" xfId="42" applyNumberFormat="1" applyFont="1" applyFill="1" applyBorder="1" applyProtection="1"/>
    <xf numFmtId="49" fontId="4" fillId="20" borderId="45" xfId="50" applyNumberFormat="1" applyFont="1" applyFill="1" applyBorder="1" applyAlignment="1" applyProtection="1">
      <alignment horizontal="right" indent="1"/>
    </xf>
    <xf numFmtId="49" fontId="4" fillId="20" borderId="36" xfId="50" applyNumberFormat="1" applyFont="1" applyFill="1" applyBorder="1" applyAlignment="1" applyProtection="1">
      <alignment horizontal="right" indent="1"/>
    </xf>
    <xf numFmtId="49" fontId="4" fillId="20" borderId="58" xfId="50" applyNumberFormat="1" applyFont="1" applyFill="1" applyBorder="1" applyAlignment="1" applyProtection="1">
      <alignment horizontal="right" indent="1"/>
    </xf>
    <xf numFmtId="8" fontId="41" fillId="28" borderId="35" xfId="52" applyNumberFormat="1" applyFont="1" applyFill="1" applyBorder="1" applyAlignment="1" applyProtection="1"/>
    <xf numFmtId="8" fontId="41" fillId="28" borderId="55" xfId="52" applyNumberFormat="1" applyFont="1" applyFill="1" applyBorder="1" applyAlignment="1" applyProtection="1"/>
    <xf numFmtId="8" fontId="37" fillId="30" borderId="16" xfId="50" applyNumberFormat="1" applyFont="1" applyFill="1" applyBorder="1" applyAlignment="1" applyProtection="1">
      <alignment horizontal="center"/>
      <protection locked="0"/>
    </xf>
    <xf numFmtId="8" fontId="37" fillId="30" borderId="50" xfId="50" applyNumberFormat="1" applyFont="1" applyFill="1" applyBorder="1" applyAlignment="1" applyProtection="1">
      <alignment horizontal="center"/>
      <protection locked="0"/>
    </xf>
    <xf numFmtId="49" fontId="37" fillId="20" borderId="26" xfId="50" applyNumberFormat="1" applyFont="1" applyFill="1" applyBorder="1" applyAlignment="1" applyProtection="1">
      <alignment horizontal="right" indent="1"/>
    </xf>
    <xf numFmtId="49" fontId="37" fillId="20" borderId="17" xfId="50" applyNumberFormat="1" applyFont="1" applyFill="1" applyBorder="1" applyAlignment="1" applyProtection="1">
      <alignment horizontal="right" indent="1"/>
    </xf>
    <xf numFmtId="49" fontId="37" fillId="20" borderId="18" xfId="50" applyNumberFormat="1" applyFont="1" applyFill="1" applyBorder="1" applyAlignment="1" applyProtection="1">
      <alignment horizontal="right" indent="1"/>
    </xf>
    <xf numFmtId="14" fontId="37" fillId="30" borderId="35" xfId="50" applyNumberFormat="1" applyFont="1" applyFill="1" applyBorder="1" applyAlignment="1" applyProtection="1">
      <alignment horizontal="center"/>
      <protection locked="0"/>
    </xf>
    <xf numFmtId="14" fontId="37" fillId="30" borderId="55" xfId="50" applyNumberFormat="1" applyFont="1" applyFill="1" applyBorder="1" applyAlignment="1" applyProtection="1">
      <alignment horizontal="center"/>
      <protection locked="0"/>
    </xf>
    <xf numFmtId="49" fontId="41" fillId="20" borderId="26" xfId="43" applyNumberFormat="1" applyFont="1" applyFill="1" applyBorder="1" applyAlignment="1" applyProtection="1">
      <alignment horizontal="right" indent="1"/>
    </xf>
    <xf numFmtId="49" fontId="41" fillId="20" borderId="17" xfId="43" applyNumberFormat="1" applyFont="1" applyFill="1" applyBorder="1" applyAlignment="1" applyProtection="1">
      <alignment horizontal="right" indent="1"/>
    </xf>
    <xf numFmtId="49" fontId="41" fillId="20" borderId="18" xfId="43" applyNumberFormat="1" applyFont="1" applyFill="1" applyBorder="1" applyAlignment="1" applyProtection="1">
      <alignment horizontal="right" indent="1"/>
    </xf>
    <xf numFmtId="49" fontId="30" fillId="19" borderId="23" xfId="50" applyNumberFormat="1" applyFont="1" applyFill="1" applyBorder="1" applyAlignment="1" applyProtection="1">
      <alignment vertical="center"/>
    </xf>
    <xf numFmtId="4" fontId="30" fillId="19" borderId="23" xfId="50" applyNumberFormat="1" applyFont="1" applyFill="1" applyBorder="1" applyAlignment="1" applyProtection="1"/>
    <xf numFmtId="4" fontId="30" fillId="19" borderId="24" xfId="50" applyNumberFormat="1" applyFont="1" applyFill="1" applyBorder="1" applyAlignment="1" applyProtection="1"/>
    <xf numFmtId="49" fontId="22" fillId="20" borderId="45" xfId="50" applyNumberFormat="1" applyFont="1" applyFill="1" applyBorder="1" applyAlignment="1" applyProtection="1">
      <alignment horizontal="left"/>
    </xf>
    <xf numFmtId="49" fontId="22" fillId="20" borderId="58" xfId="50" applyNumberFormat="1" applyFont="1" applyFill="1" applyBorder="1" applyAlignment="1" applyProtection="1">
      <alignment horizontal="left"/>
    </xf>
    <xf numFmtId="49" fontId="37" fillId="19" borderId="35" xfId="50" applyNumberFormat="1" applyFont="1" applyFill="1" applyBorder="1" applyAlignment="1" applyProtection="1">
      <alignment horizontal="center"/>
      <protection locked="0"/>
    </xf>
    <xf numFmtId="49" fontId="37" fillId="19" borderId="55" xfId="50" applyNumberFormat="1" applyFont="1" applyFill="1" applyBorder="1" applyAlignment="1" applyProtection="1">
      <alignment horizontal="center"/>
      <protection locked="0"/>
    </xf>
    <xf numFmtId="49" fontId="34" fillId="20" borderId="26" xfId="0" applyNumberFormat="1" applyFont="1" applyFill="1" applyBorder="1" applyAlignment="1" applyProtection="1">
      <alignment horizontal="right" vertical="center" wrapText="1" indent="1"/>
    </xf>
    <xf numFmtId="49" fontId="34" fillId="20" borderId="17" xfId="0" applyNumberFormat="1" applyFont="1" applyFill="1" applyBorder="1" applyAlignment="1" applyProtection="1">
      <alignment horizontal="right" vertical="center" wrapText="1" indent="1"/>
    </xf>
    <xf numFmtId="49" fontId="34" fillId="20" borderId="18" xfId="0" applyNumberFormat="1" applyFont="1" applyFill="1" applyBorder="1" applyAlignment="1" applyProtection="1">
      <alignment horizontal="right" vertical="center" wrapText="1" indent="1"/>
    </xf>
    <xf numFmtId="40" fontId="46" fillId="0" borderId="16" xfId="40" applyNumberFormat="1" applyFont="1" applyFill="1" applyBorder="1" applyAlignment="1" applyProtection="1">
      <protection locked="0"/>
    </xf>
    <xf numFmtId="40" fontId="46" fillId="0" borderId="18" xfId="40" applyNumberFormat="1" applyFont="1" applyFill="1" applyBorder="1" applyAlignment="1" applyProtection="1">
      <protection locked="0"/>
    </xf>
    <xf numFmtId="40" fontId="41" fillId="28" borderId="16" xfId="40" applyNumberFormat="1" applyFont="1" applyFill="1" applyBorder="1" applyAlignment="1" applyProtection="1"/>
    <xf numFmtId="40" fontId="41" fillId="28" borderId="50" xfId="40" applyNumberFormat="1" applyFont="1" applyFill="1" applyBorder="1" applyAlignment="1" applyProtection="1"/>
    <xf numFmtId="40" fontId="41" fillId="28" borderId="35" xfId="40" applyNumberFormat="1" applyFont="1" applyFill="1" applyBorder="1" applyAlignment="1" applyProtection="1"/>
    <xf numFmtId="40" fontId="41" fillId="28" borderId="58" xfId="40" applyNumberFormat="1" applyFont="1" applyFill="1" applyBorder="1" applyAlignment="1" applyProtection="1"/>
    <xf numFmtId="40" fontId="41" fillId="28" borderId="55" xfId="40" applyNumberFormat="1" applyFont="1" applyFill="1" applyBorder="1" applyAlignment="1" applyProtection="1"/>
    <xf numFmtId="0" fontId="55" fillId="0" borderId="17" xfId="40" applyNumberFormat="1" applyFont="1" applyBorder="1" applyAlignment="1" applyProtection="1">
      <alignment horizontal="center"/>
      <protection locked="0"/>
    </xf>
    <xf numFmtId="0" fontId="55" fillId="0" borderId="18" xfId="40" applyNumberFormat="1" applyFont="1" applyBorder="1" applyAlignment="1" applyProtection="1">
      <alignment horizontal="center"/>
      <protection locked="0"/>
    </xf>
    <xf numFmtId="164" fontId="39" fillId="0" borderId="28" xfId="40" applyNumberFormat="1" applyFont="1" applyFill="1" applyBorder="1" applyAlignment="1" applyProtection="1">
      <alignment horizontal="center" vertical="center"/>
    </xf>
    <xf numFmtId="164" fontId="39" fillId="0" borderId="24" xfId="40" applyNumberFormat="1" applyFont="1" applyFill="1" applyBorder="1" applyAlignment="1" applyProtection="1">
      <alignment horizontal="center" vertical="center"/>
    </xf>
    <xf numFmtId="164" fontId="39" fillId="0" borderId="40" xfId="40" applyNumberFormat="1" applyFont="1" applyFill="1" applyBorder="1" applyAlignment="1" applyProtection="1">
      <alignment horizontal="center" vertical="center"/>
    </xf>
    <xf numFmtId="0" fontId="24" fillId="0" borderId="75" xfId="40" applyFont="1" applyFill="1" applyBorder="1" applyAlignment="1" applyProtection="1">
      <alignment horizontal="center" vertical="center"/>
    </xf>
    <xf numFmtId="0" fontId="24" fillId="0" borderId="56" xfId="40" applyFont="1" applyFill="1" applyBorder="1" applyAlignment="1" applyProtection="1">
      <alignment horizontal="center" vertical="center"/>
    </xf>
    <xf numFmtId="0" fontId="24" fillId="0" borderId="73" xfId="40" applyFont="1" applyFill="1" applyBorder="1" applyAlignment="1" applyProtection="1">
      <alignment horizontal="center" vertical="center"/>
    </xf>
    <xf numFmtId="49" fontId="54" fillId="20" borderId="15" xfId="40" applyNumberFormat="1" applyFont="1" applyFill="1" applyBorder="1" applyAlignment="1" applyProtection="1">
      <alignment horizontal="center"/>
    </xf>
    <xf numFmtId="49" fontId="54" fillId="20" borderId="10" xfId="40" applyNumberFormat="1" applyFont="1" applyFill="1" applyBorder="1" applyAlignment="1" applyProtection="1">
      <alignment horizontal="center"/>
    </xf>
    <xf numFmtId="49" fontId="54" fillId="20" borderId="11" xfId="40" applyNumberFormat="1" applyFont="1" applyFill="1" applyBorder="1" applyAlignment="1" applyProtection="1">
      <alignment horizontal="center"/>
    </xf>
    <xf numFmtId="49" fontId="37" fillId="19" borderId="16" xfId="40" applyNumberFormat="1" applyFont="1" applyFill="1" applyBorder="1" applyAlignment="1" applyProtection="1">
      <alignment horizontal="left"/>
      <protection locked="0"/>
    </xf>
    <xf numFmtId="49" fontId="37" fillId="19" borderId="17" xfId="40" applyNumberFormat="1" applyFont="1" applyFill="1" applyBorder="1" applyAlignment="1" applyProtection="1">
      <alignment horizontal="left"/>
      <protection locked="0"/>
    </xf>
    <xf numFmtId="49" fontId="37" fillId="19" borderId="18" xfId="40" applyNumberFormat="1" applyFont="1" applyFill="1" applyBorder="1" applyAlignment="1" applyProtection="1">
      <alignment horizontal="left"/>
      <protection locked="0"/>
    </xf>
    <xf numFmtId="0" fontId="54" fillId="20" borderId="20" xfId="40" applyFont="1" applyFill="1" applyBorder="1" applyAlignment="1" applyProtection="1">
      <alignment horizontal="center"/>
    </xf>
    <xf numFmtId="0" fontId="54" fillId="20" borderId="0" xfId="40" applyFont="1" applyFill="1" applyBorder="1" applyAlignment="1" applyProtection="1">
      <alignment horizontal="center"/>
    </xf>
    <xf numFmtId="0" fontId="54" fillId="20" borderId="21" xfId="40" applyFont="1" applyFill="1" applyBorder="1" applyAlignment="1" applyProtection="1">
      <alignment horizontal="center"/>
    </xf>
    <xf numFmtId="0" fontId="54" fillId="20" borderId="13" xfId="40" applyFont="1" applyFill="1" applyBorder="1" applyAlignment="1" applyProtection="1">
      <alignment horizontal="center"/>
    </xf>
    <xf numFmtId="0" fontId="54" fillId="20" borderId="14" xfId="40" applyFont="1" applyFill="1" applyBorder="1" applyAlignment="1" applyProtection="1">
      <alignment horizontal="center"/>
    </xf>
    <xf numFmtId="0" fontId="39" fillId="18" borderId="0" xfId="40" applyFont="1" applyFill="1" applyBorder="1" applyAlignment="1" applyProtection="1">
      <alignment horizontal="center" vertical="center" wrapText="1"/>
    </xf>
    <xf numFmtId="0" fontId="39" fillId="18" borderId="13" xfId="40" applyFont="1" applyFill="1" applyBorder="1" applyAlignment="1" applyProtection="1">
      <alignment horizontal="center" vertical="center"/>
    </xf>
    <xf numFmtId="0" fontId="36" fillId="18" borderId="36" xfId="40" applyFont="1" applyFill="1" applyBorder="1" applyAlignment="1" applyProtection="1"/>
    <xf numFmtId="0" fontId="36" fillId="18" borderId="56" xfId="40" applyFont="1" applyFill="1" applyBorder="1" applyAlignment="1" applyProtection="1">
      <alignment horizontal="center"/>
    </xf>
    <xf numFmtId="0" fontId="36" fillId="18" borderId="36" xfId="40" applyFont="1" applyFill="1" applyBorder="1" applyAlignment="1" applyProtection="1">
      <alignment horizontal="center"/>
    </xf>
    <xf numFmtId="0" fontId="28" fillId="18" borderId="20" xfId="40" applyFont="1" applyFill="1" applyBorder="1" applyAlignment="1" applyProtection="1">
      <alignment horizontal="center"/>
    </xf>
    <xf numFmtId="0" fontId="28" fillId="18" borderId="0" xfId="40" applyFont="1" applyFill="1" applyBorder="1" applyAlignment="1" applyProtection="1">
      <alignment horizontal="center"/>
    </xf>
    <xf numFmtId="0" fontId="35" fillId="18" borderId="0" xfId="40" applyFont="1" applyFill="1" applyBorder="1" applyAlignment="1" applyProtection="1">
      <alignment horizontal="center"/>
    </xf>
    <xf numFmtId="0" fontId="36" fillId="18" borderId="20" xfId="40" applyFont="1" applyFill="1" applyBorder="1" applyAlignment="1" applyProtection="1">
      <alignment horizontal="center"/>
    </xf>
    <xf numFmtId="0" fontId="36" fillId="18" borderId="0" xfId="40" applyFont="1" applyFill="1" applyBorder="1" applyAlignment="1" applyProtection="1">
      <alignment horizontal="center"/>
    </xf>
    <xf numFmtId="49" fontId="41" fillId="20" borderId="15" xfId="40" applyNumberFormat="1" applyFont="1" applyFill="1" applyBorder="1" applyAlignment="1" applyProtection="1">
      <alignment horizontal="center"/>
    </xf>
    <xf numFmtId="49" fontId="41" fillId="20" borderId="77" xfId="40" applyNumberFormat="1" applyFont="1" applyFill="1" applyBorder="1" applyAlignment="1" applyProtection="1">
      <alignment horizontal="center"/>
    </xf>
    <xf numFmtId="49" fontId="41" fillId="20" borderId="78" xfId="40" applyNumberFormat="1" applyFont="1" applyFill="1" applyBorder="1" applyAlignment="1" applyProtection="1">
      <alignment horizontal="center"/>
    </xf>
    <xf numFmtId="49" fontId="41" fillId="19" borderId="22" xfId="40" applyNumberFormat="1" applyFont="1" applyFill="1" applyBorder="1" applyAlignment="1" applyProtection="1">
      <alignment horizontal="center"/>
      <protection locked="0"/>
    </xf>
    <xf numFmtId="49" fontId="41" fillId="19" borderId="13" xfId="40" applyNumberFormat="1" applyFont="1" applyFill="1" applyBorder="1" applyAlignment="1" applyProtection="1">
      <alignment horizontal="center"/>
      <protection locked="0"/>
    </xf>
    <xf numFmtId="49" fontId="41" fillId="19" borderId="14" xfId="40" applyNumberFormat="1" applyFont="1" applyFill="1" applyBorder="1" applyAlignment="1" applyProtection="1">
      <alignment horizontal="center"/>
      <protection locked="0"/>
    </xf>
    <xf numFmtId="49" fontId="37" fillId="19" borderId="22" xfId="40" applyNumberFormat="1" applyFont="1" applyFill="1" applyBorder="1" applyAlignment="1" applyProtection="1">
      <alignment horizontal="center"/>
      <protection locked="0"/>
    </xf>
    <xf numFmtId="49" fontId="37" fillId="19" borderId="13" xfId="40" applyNumberFormat="1" applyFont="1" applyFill="1" applyBorder="1" applyAlignment="1" applyProtection="1">
      <alignment horizontal="center"/>
      <protection locked="0"/>
    </xf>
    <xf numFmtId="49" fontId="37" fillId="19" borderId="14" xfId="40" applyNumberFormat="1" applyFont="1" applyFill="1" applyBorder="1" applyAlignment="1" applyProtection="1">
      <alignment horizontal="center"/>
      <protection locked="0"/>
    </xf>
    <xf numFmtId="166" fontId="37" fillId="19" borderId="16" xfId="39" applyNumberFormat="1" applyFont="1" applyFill="1" applyBorder="1" applyAlignment="1" applyProtection="1">
      <alignment horizontal="center"/>
      <protection locked="0"/>
    </xf>
    <xf numFmtId="166" fontId="37" fillId="19" borderId="50" xfId="39" applyNumberFormat="1" applyFont="1" applyFill="1" applyBorder="1" applyAlignment="1" applyProtection="1">
      <alignment horizontal="center"/>
      <protection locked="0"/>
    </xf>
    <xf numFmtId="49" fontId="37" fillId="0" borderId="35" xfId="0" applyNumberFormat="1" applyFont="1" applyBorder="1" applyAlignment="1" applyProtection="1">
      <alignment horizontal="center"/>
      <protection locked="0"/>
    </xf>
    <xf numFmtId="49" fontId="37" fillId="0" borderId="55" xfId="0" applyNumberFormat="1" applyFont="1" applyBorder="1" applyAlignment="1" applyProtection="1">
      <alignment horizontal="center"/>
      <protection locked="0"/>
    </xf>
    <xf numFmtId="49" fontId="37" fillId="19" borderId="34" xfId="39" applyNumberFormat="1" applyFont="1" applyFill="1" applyBorder="1" applyAlignment="1" applyProtection="1">
      <alignment horizontal="center"/>
      <protection locked="0"/>
    </xf>
    <xf numFmtId="49" fontId="37" fillId="19" borderId="59" xfId="39" applyNumberFormat="1" applyFont="1" applyFill="1" applyBorder="1" applyAlignment="1" applyProtection="1">
      <alignment horizontal="center"/>
      <protection locked="0"/>
    </xf>
    <xf numFmtId="0" fontId="30" fillId="0" borderId="16" xfId="39" applyNumberFormat="1" applyFont="1" applyBorder="1" applyAlignment="1" applyProtection="1">
      <alignment horizontal="left" vertical="center" wrapText="1"/>
      <protection locked="0"/>
    </xf>
    <xf numFmtId="0" fontId="30" fillId="0" borderId="17" xfId="39" applyNumberFormat="1" applyFont="1" applyBorder="1" applyAlignment="1" applyProtection="1">
      <alignment horizontal="left" vertical="center" wrapText="1"/>
      <protection locked="0"/>
    </xf>
    <xf numFmtId="0" fontId="30" fillId="0" borderId="18" xfId="39" applyNumberFormat="1" applyFont="1" applyBorder="1" applyAlignment="1" applyProtection="1">
      <alignment horizontal="left" vertical="center" wrapText="1"/>
      <protection locked="0"/>
    </xf>
    <xf numFmtId="168" fontId="37" fillId="19" borderId="16" xfId="39" applyNumberFormat="1" applyFont="1" applyFill="1" applyBorder="1" applyAlignment="1" applyProtection="1">
      <alignment horizontal="center"/>
      <protection locked="0"/>
    </xf>
    <xf numFmtId="168" fontId="37" fillId="19" borderId="50" xfId="39" applyNumberFormat="1" applyFont="1" applyFill="1" applyBorder="1" applyAlignment="1" applyProtection="1">
      <alignment horizontal="center"/>
      <protection locked="0"/>
    </xf>
    <xf numFmtId="49" fontId="41" fillId="20" borderId="15" xfId="39" applyNumberFormat="1" applyFont="1" applyFill="1" applyBorder="1" applyAlignment="1" applyProtection="1">
      <alignment horizontal="center" vertical="center"/>
    </xf>
    <xf numFmtId="49" fontId="41" fillId="20" borderId="78" xfId="39" applyNumberFormat="1" applyFont="1" applyFill="1" applyBorder="1" applyAlignment="1" applyProtection="1">
      <alignment horizontal="center" vertical="center"/>
    </xf>
    <xf numFmtId="49" fontId="37" fillId="19" borderId="16" xfId="39" applyNumberFormat="1" applyFont="1" applyFill="1" applyBorder="1" applyAlignment="1" applyProtection="1">
      <alignment horizontal="left"/>
      <protection locked="0"/>
    </xf>
    <xf numFmtId="49" fontId="37" fillId="19" borderId="17" xfId="39" applyNumberFormat="1" applyFont="1" applyFill="1" applyBorder="1" applyAlignment="1" applyProtection="1">
      <alignment horizontal="left"/>
      <protection locked="0"/>
    </xf>
    <xf numFmtId="49" fontId="37" fillId="19" borderId="18" xfId="39" applyNumberFormat="1" applyFont="1" applyFill="1" applyBorder="1" applyAlignment="1" applyProtection="1">
      <alignment horizontal="left"/>
      <protection locked="0"/>
    </xf>
    <xf numFmtId="0" fontId="24" fillId="18" borderId="20" xfId="39" applyFont="1" applyFill="1" applyBorder="1" applyAlignment="1" applyProtection="1">
      <alignment horizontal="center"/>
    </xf>
    <xf numFmtId="0" fontId="24" fillId="18" borderId="0" xfId="39" applyFont="1" applyFill="1" applyBorder="1" applyAlignment="1" applyProtection="1">
      <alignment horizontal="center"/>
    </xf>
    <xf numFmtId="49" fontId="37" fillId="19" borderId="22" xfId="39" applyNumberFormat="1" applyFont="1" applyFill="1" applyBorder="1" applyAlignment="1" applyProtection="1">
      <alignment horizontal="center" vertical="center"/>
      <protection locked="0"/>
    </xf>
    <xf numFmtId="49" fontId="37" fillId="19" borderId="14" xfId="39" applyNumberFormat="1" applyFont="1" applyFill="1" applyBorder="1" applyAlignment="1" applyProtection="1">
      <alignment horizontal="center" vertical="center"/>
      <protection locked="0"/>
    </xf>
    <xf numFmtId="0" fontId="39" fillId="18" borderId="0" xfId="39" applyFont="1" applyFill="1" applyBorder="1" applyAlignment="1" applyProtection="1">
      <alignment horizontal="center"/>
    </xf>
    <xf numFmtId="0" fontId="39" fillId="18" borderId="13" xfId="39" applyFont="1" applyFill="1" applyBorder="1" applyAlignment="1" applyProtection="1">
      <alignment horizontal="center"/>
    </xf>
    <xf numFmtId="40" fontId="37" fillId="22" borderId="79" xfId="39" applyNumberFormat="1" applyFont="1" applyFill="1" applyBorder="1" applyAlignment="1" applyProtection="1">
      <alignment horizontal="center"/>
    </xf>
    <xf numFmtId="40" fontId="37" fillId="22" borderId="77" xfId="39" applyNumberFormat="1" applyFont="1" applyFill="1" applyBorder="1" applyAlignment="1" applyProtection="1">
      <alignment horizontal="center"/>
    </xf>
    <xf numFmtId="40" fontId="37" fillId="22" borderId="78" xfId="39" applyNumberFormat="1" applyFont="1" applyFill="1" applyBorder="1" applyAlignment="1" applyProtection="1">
      <alignment horizontal="center"/>
    </xf>
    <xf numFmtId="40" fontId="37" fillId="22" borderId="75" xfId="39" applyNumberFormat="1" applyFont="1" applyFill="1" applyBorder="1" applyAlignment="1" applyProtection="1">
      <alignment horizontal="center"/>
    </xf>
    <xf numFmtId="40" fontId="37" fillId="22" borderId="56" xfId="39" applyNumberFormat="1" applyFont="1" applyFill="1" applyBorder="1" applyAlignment="1" applyProtection="1">
      <alignment horizontal="center"/>
    </xf>
    <xf numFmtId="40" fontId="37" fillId="22" borderId="46" xfId="39" applyNumberFormat="1" applyFont="1" applyFill="1" applyBorder="1" applyAlignment="1" applyProtection="1">
      <alignment horizontal="center"/>
    </xf>
    <xf numFmtId="168" fontId="37" fillId="18" borderId="15" xfId="39" applyNumberFormat="1" applyFont="1" applyFill="1" applyBorder="1" applyAlignment="1" applyProtection="1">
      <alignment horizontal="center"/>
      <protection locked="0"/>
    </xf>
    <xf numFmtId="168" fontId="37" fillId="18" borderId="77" xfId="39" applyNumberFormat="1" applyFont="1" applyFill="1" applyBorder="1" applyAlignment="1" applyProtection="1">
      <alignment horizontal="center"/>
      <protection locked="0"/>
    </xf>
    <xf numFmtId="168" fontId="37" fillId="18" borderId="76" xfId="39" applyNumberFormat="1" applyFont="1" applyFill="1" applyBorder="1" applyAlignment="1" applyProtection="1">
      <alignment horizontal="center"/>
      <protection locked="0"/>
    </xf>
    <xf numFmtId="168" fontId="37" fillId="18" borderId="72" xfId="39" applyNumberFormat="1" applyFont="1" applyFill="1" applyBorder="1" applyAlignment="1" applyProtection="1">
      <alignment horizontal="center"/>
      <protection locked="0"/>
    </xf>
    <xf numFmtId="168" fontId="37" fillId="18" borderId="56" xfId="39" applyNumberFormat="1" applyFont="1" applyFill="1" applyBorder="1" applyAlignment="1" applyProtection="1">
      <alignment horizontal="center"/>
      <protection locked="0"/>
    </xf>
    <xf numFmtId="168" fontId="37" fillId="18" borderId="73" xfId="39" applyNumberFormat="1" applyFont="1" applyFill="1" applyBorder="1" applyAlignment="1" applyProtection="1">
      <alignment horizontal="center"/>
      <protection locked="0"/>
    </xf>
    <xf numFmtId="0" fontId="82" fillId="32" borderId="28" xfId="39" applyFont="1" applyFill="1" applyBorder="1" applyAlignment="1" applyProtection="1">
      <alignment horizontal="center" vertical="center"/>
    </xf>
    <xf numFmtId="0" fontId="82" fillId="32" borderId="24" xfId="39" applyFont="1" applyFill="1" applyBorder="1" applyAlignment="1" applyProtection="1">
      <alignment horizontal="center" vertical="center"/>
    </xf>
    <xf numFmtId="0" fontId="82" fillId="32" borderId="40" xfId="39" applyFont="1" applyFill="1" applyBorder="1" applyAlignment="1" applyProtection="1">
      <alignment horizontal="center" vertical="center"/>
    </xf>
    <xf numFmtId="0" fontId="82" fillId="32" borderId="37" xfId="39" applyFont="1" applyFill="1" applyBorder="1" applyAlignment="1" applyProtection="1">
      <alignment horizontal="center" vertical="center"/>
    </xf>
    <xf numFmtId="0" fontId="82" fillId="32" borderId="13" xfId="39" applyFont="1" applyFill="1" applyBorder="1" applyAlignment="1" applyProtection="1">
      <alignment horizontal="center" vertical="center"/>
    </xf>
    <xf numFmtId="0" fontId="82" fillId="32" borderId="43" xfId="39" applyFont="1" applyFill="1" applyBorder="1" applyAlignment="1" applyProtection="1">
      <alignment horizontal="center" vertical="center"/>
    </xf>
    <xf numFmtId="164" fontId="42" fillId="0" borderId="62" xfId="39" applyNumberFormat="1" applyFont="1" applyFill="1" applyBorder="1" applyAlignment="1" applyProtection="1">
      <alignment horizontal="center" vertical="center"/>
    </xf>
    <xf numFmtId="164" fontId="42" fillId="0" borderId="23" xfId="39" applyNumberFormat="1" applyFont="1" applyFill="1" applyBorder="1" applyAlignment="1" applyProtection="1">
      <alignment horizontal="center" vertical="center"/>
    </xf>
    <xf numFmtId="164" fontId="42" fillId="0" borderId="66" xfId="39" applyNumberFormat="1" applyFont="1" applyFill="1" applyBorder="1" applyAlignment="1" applyProtection="1">
      <alignment horizontal="center" vertical="center"/>
    </xf>
    <xf numFmtId="0" fontId="70" fillId="20" borderId="63" xfId="39" applyFont="1" applyFill="1" applyBorder="1" applyAlignment="1" applyProtection="1">
      <alignment horizontal="center" vertical="center"/>
    </xf>
    <xf numFmtId="0" fontId="70" fillId="20" borderId="60" xfId="39" applyFont="1" applyFill="1" applyBorder="1" applyAlignment="1" applyProtection="1">
      <alignment horizontal="center" vertical="center"/>
    </xf>
    <xf numFmtId="0" fontId="70" fillId="20" borderId="61" xfId="39" applyFont="1" applyFill="1" applyBorder="1" applyAlignment="1" applyProtection="1">
      <alignment horizontal="center" vertical="center"/>
    </xf>
    <xf numFmtId="0" fontId="81" fillId="20" borderId="34" xfId="39" applyFont="1" applyFill="1" applyBorder="1" applyAlignment="1" applyProtection="1">
      <alignment horizontal="center" vertical="center"/>
    </xf>
    <xf numFmtId="0" fontId="81" fillId="20" borderId="60" xfId="39" applyFont="1" applyFill="1" applyBorder="1" applyAlignment="1" applyProtection="1">
      <alignment horizontal="center" vertical="center"/>
    </xf>
    <xf numFmtId="0" fontId="81" fillId="20" borderId="59" xfId="39" applyFont="1" applyFill="1" applyBorder="1" applyAlignment="1" applyProtection="1">
      <alignment horizontal="center" vertical="center"/>
    </xf>
    <xf numFmtId="49" fontId="41" fillId="20" borderId="15" xfId="39" applyNumberFormat="1" applyFont="1" applyFill="1" applyBorder="1" applyAlignment="1" applyProtection="1">
      <alignment horizontal="center"/>
    </xf>
    <xf numFmtId="49" fontId="41" fillId="20" borderId="10" xfId="39" applyNumberFormat="1" applyFont="1" applyFill="1" applyBorder="1" applyAlignment="1" applyProtection="1">
      <alignment horizontal="center"/>
    </xf>
    <xf numFmtId="49" fontId="41" fillId="20" borderId="11" xfId="39" applyNumberFormat="1" applyFont="1" applyFill="1" applyBorder="1" applyAlignment="1" applyProtection="1">
      <alignment horizontal="center"/>
    </xf>
    <xf numFmtId="0" fontId="46" fillId="20" borderId="20" xfId="39" applyFont="1" applyFill="1" applyBorder="1" applyAlignment="1" applyProtection="1">
      <alignment horizontal="center"/>
    </xf>
    <xf numFmtId="0" fontId="46" fillId="20" borderId="0" xfId="39" applyFont="1" applyFill="1" applyBorder="1" applyAlignment="1" applyProtection="1">
      <alignment horizontal="center"/>
    </xf>
    <xf numFmtId="0" fontId="46" fillId="20" borderId="21" xfId="39" applyFont="1" applyFill="1" applyBorder="1" applyAlignment="1" applyProtection="1">
      <alignment horizontal="center"/>
    </xf>
    <xf numFmtId="0" fontId="46" fillId="20" borderId="22" xfId="39" applyFont="1" applyFill="1" applyBorder="1" applyAlignment="1" applyProtection="1">
      <alignment horizontal="center"/>
    </xf>
    <xf numFmtId="0" fontId="46" fillId="20" borderId="13" xfId="39" applyFont="1" applyFill="1" applyBorder="1" applyAlignment="1" applyProtection="1">
      <alignment horizontal="center"/>
    </xf>
    <xf numFmtId="0" fontId="46" fillId="20" borderId="14" xfId="39" applyFont="1" applyFill="1" applyBorder="1" applyAlignment="1" applyProtection="1">
      <alignment horizontal="center"/>
    </xf>
    <xf numFmtId="49" fontId="34" fillId="19" borderId="31" xfId="0" applyNumberFormat="1" applyFont="1" applyFill="1" applyBorder="1" applyAlignment="1">
      <alignment horizontal="center" vertical="center"/>
    </xf>
    <xf numFmtId="49" fontId="34" fillId="19" borderId="12" xfId="0" applyNumberFormat="1" applyFont="1" applyFill="1" applyBorder="1" applyAlignment="1">
      <alignment horizontal="center" vertical="center"/>
    </xf>
    <xf numFmtId="49" fontId="34" fillId="19" borderId="47" xfId="0" applyNumberFormat="1" applyFont="1" applyFill="1" applyBorder="1" applyAlignment="1">
      <alignment horizontal="center" vertical="center"/>
    </xf>
    <xf numFmtId="49" fontId="30" fillId="19" borderId="15" xfId="0" applyNumberFormat="1" applyFont="1" applyFill="1" applyBorder="1" applyAlignment="1">
      <alignment horizontal="left"/>
    </xf>
    <xf numFmtId="49" fontId="30" fillId="19" borderId="77" xfId="0" applyNumberFormat="1" applyFont="1" applyFill="1" applyBorder="1" applyAlignment="1">
      <alignment horizontal="left"/>
    </xf>
    <xf numFmtId="49" fontId="30" fillId="19" borderId="78" xfId="0" applyNumberFormat="1" applyFont="1" applyFill="1" applyBorder="1" applyAlignment="1">
      <alignment horizontal="left"/>
    </xf>
    <xf numFmtId="49" fontId="30" fillId="19" borderId="22" xfId="0" applyNumberFormat="1" applyFont="1" applyFill="1" applyBorder="1" applyAlignment="1">
      <alignment horizontal="left" vertical="center"/>
    </xf>
    <xf numFmtId="49" fontId="30" fillId="19" borderId="13" xfId="0" applyNumberFormat="1" applyFont="1" applyFill="1" applyBorder="1" applyAlignment="1">
      <alignment horizontal="left" vertical="center"/>
    </xf>
    <xf numFmtId="49" fontId="30" fillId="19" borderId="14" xfId="0" applyNumberFormat="1" applyFont="1" applyFill="1" applyBorder="1" applyAlignment="1">
      <alignment horizontal="left" vertical="center"/>
    </xf>
    <xf numFmtId="49" fontId="30" fillId="19" borderId="15" xfId="0" applyNumberFormat="1" applyFont="1" applyFill="1" applyBorder="1" applyAlignment="1">
      <alignment vertical="center"/>
    </xf>
    <xf numFmtId="49" fontId="30" fillId="19" borderId="77" xfId="0" applyNumberFormat="1" applyFont="1" applyFill="1" applyBorder="1" applyAlignment="1">
      <alignment vertical="center"/>
    </xf>
    <xf numFmtId="49" fontId="30" fillId="19" borderId="78" xfId="0" applyNumberFormat="1" applyFont="1" applyFill="1" applyBorder="1" applyAlignment="1">
      <alignment vertical="center"/>
    </xf>
    <xf numFmtId="49" fontId="72" fillId="18" borderId="0" xfId="40" applyNumberFormat="1" applyFont="1" applyFill="1" applyBorder="1" applyAlignment="1"/>
    <xf numFmtId="0" fontId="74" fillId="0" borderId="0" xfId="40" applyFont="1" applyAlignment="1"/>
    <xf numFmtId="0" fontId="74" fillId="0" borderId="21" xfId="40" applyFont="1" applyBorder="1" applyAlignment="1"/>
    <xf numFmtId="49" fontId="72" fillId="18" borderId="13" xfId="40" applyNumberFormat="1" applyFont="1" applyFill="1" applyBorder="1" applyAlignment="1"/>
    <xf numFmtId="0" fontId="74" fillId="0" borderId="13" xfId="40" applyFont="1" applyBorder="1" applyAlignment="1"/>
    <xf numFmtId="0" fontId="74" fillId="0" borderId="14" xfId="40" applyFont="1" applyBorder="1" applyAlignment="1"/>
    <xf numFmtId="49" fontId="30" fillId="19" borderId="31" xfId="40" applyNumberFormat="1" applyFont="1" applyFill="1" applyBorder="1" applyAlignment="1">
      <alignment horizontal="center" vertical="center"/>
    </xf>
    <xf numFmtId="0" fontId="36" fillId="0" borderId="12" xfId="40" applyFont="1" applyBorder="1" applyAlignment="1">
      <alignment horizontal="center" vertical="center"/>
    </xf>
    <xf numFmtId="0" fontId="36" fillId="0" borderId="12" xfId="40" applyFont="1" applyBorder="1" applyAlignment="1">
      <alignment vertical="center"/>
    </xf>
    <xf numFmtId="49" fontId="30" fillId="19" borderId="12" xfId="40" applyNumberFormat="1" applyFont="1" applyFill="1" applyBorder="1" applyAlignment="1">
      <alignment horizontal="center" vertical="center"/>
    </xf>
    <xf numFmtId="49" fontId="30" fillId="21" borderId="31" xfId="40" applyNumberFormat="1" applyFont="1" applyFill="1" applyBorder="1" applyAlignment="1">
      <alignment horizontal="center" vertical="center"/>
    </xf>
    <xf numFmtId="49" fontId="30" fillId="21" borderId="12" xfId="40" applyNumberFormat="1" applyFont="1" applyFill="1" applyBorder="1" applyAlignment="1">
      <alignment horizontal="center" vertical="center"/>
    </xf>
    <xf numFmtId="49" fontId="30" fillId="21" borderId="47" xfId="40" applyNumberFormat="1" applyFont="1" applyFill="1" applyBorder="1" applyAlignment="1">
      <alignment horizontal="center" vertical="center"/>
    </xf>
  </cellXfs>
  <cellStyles count="8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PS" xfId="53" xr:uid="{00000000-0005-0000-0000-000018000000}"/>
    <cellStyle name="Bad" xfId="25" builtinId="27" customBuiltin="1"/>
    <cellStyle name="Calculation" xfId="26" builtinId="22" customBuiltin="1"/>
    <cellStyle name="Check Cell" xfId="27" builtinId="23" customBuiltin="1"/>
    <cellStyle name="Color" xfId="54" xr:uid="{00000000-0005-0000-0000-00001C000000}"/>
    <cellStyle name="Comma 2" xfId="55" xr:uid="{00000000-0005-0000-0000-00001D000000}"/>
    <cellStyle name="Comma 3" xfId="56" xr:uid="{00000000-0005-0000-0000-00001E000000}"/>
    <cellStyle name="Currency 2" xfId="52" xr:uid="{00000000-0005-0000-0000-00001F000000}"/>
    <cellStyle name="Currency 3" xfId="57" xr:uid="{00000000-0005-0000-0000-000020000000}"/>
    <cellStyle name="Currency 4" xfId="58" xr:uid="{00000000-0005-0000-0000-000021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59" xr:uid="{00000000-0005-0000-0000-000029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60" xr:uid="{00000000-0005-0000-0000-00002E000000}"/>
    <cellStyle name="Normal 11" xfId="61" xr:uid="{00000000-0005-0000-0000-00002F000000}"/>
    <cellStyle name="Normal 11 2" xfId="62" xr:uid="{00000000-0005-0000-0000-000030000000}"/>
    <cellStyle name="Normal 12" xfId="63" xr:uid="{00000000-0005-0000-0000-000031000000}"/>
    <cellStyle name="Normal 13" xfId="64" xr:uid="{00000000-0005-0000-0000-000032000000}"/>
    <cellStyle name="Normal 14" xfId="65" xr:uid="{00000000-0005-0000-0000-000033000000}"/>
    <cellStyle name="Normal 15" xfId="66" xr:uid="{00000000-0005-0000-0000-000034000000}"/>
    <cellStyle name="Normal 2" xfId="38" xr:uid="{00000000-0005-0000-0000-000035000000}"/>
    <cellStyle name="Normal 2 2" xfId="39" xr:uid="{00000000-0005-0000-0000-000036000000}"/>
    <cellStyle name="Normal 2 2 2" xfId="67" xr:uid="{00000000-0005-0000-0000-000037000000}"/>
    <cellStyle name="Normal 2 3" xfId="68" xr:uid="{00000000-0005-0000-0000-000038000000}"/>
    <cellStyle name="Normal 3" xfId="40" xr:uid="{00000000-0005-0000-0000-000039000000}"/>
    <cellStyle name="Normal 3 2" xfId="69" xr:uid="{00000000-0005-0000-0000-00003A000000}"/>
    <cellStyle name="Normal 3 3" xfId="70" xr:uid="{00000000-0005-0000-0000-00003B000000}"/>
    <cellStyle name="Normal 3 3 2" xfId="71" xr:uid="{00000000-0005-0000-0000-00003C000000}"/>
    <cellStyle name="Normal 3 4" xfId="72" xr:uid="{00000000-0005-0000-0000-00003D000000}"/>
    <cellStyle name="Normal 4" xfId="50" xr:uid="{00000000-0005-0000-0000-00003E000000}"/>
    <cellStyle name="Normal 4 2" xfId="73" xr:uid="{00000000-0005-0000-0000-00003F000000}"/>
    <cellStyle name="Normal 4 3" xfId="87" xr:uid="{00000000-0005-0000-0000-000040000000}"/>
    <cellStyle name="Normal 5" xfId="74" xr:uid="{00000000-0005-0000-0000-000041000000}"/>
    <cellStyle name="Normal 5 2" xfId="75" xr:uid="{00000000-0005-0000-0000-000042000000}"/>
    <cellStyle name="Normal 5 3" xfId="76" xr:uid="{00000000-0005-0000-0000-000043000000}"/>
    <cellStyle name="Normal 5 4" xfId="77" xr:uid="{00000000-0005-0000-0000-000044000000}"/>
    <cellStyle name="Normal 6" xfId="78" xr:uid="{00000000-0005-0000-0000-000045000000}"/>
    <cellStyle name="Normal 7" xfId="79" xr:uid="{00000000-0005-0000-0000-000046000000}"/>
    <cellStyle name="Normal 8" xfId="80" xr:uid="{00000000-0005-0000-0000-000047000000}"/>
    <cellStyle name="Normal 9" xfId="81" xr:uid="{00000000-0005-0000-0000-000048000000}"/>
    <cellStyle name="Normal_Copy of LIQ774-777" xfId="82" xr:uid="{00000000-0005-0000-0000-000049000000}"/>
    <cellStyle name="Normal_Copy of LIQ774-777 2" xfId="41" xr:uid="{00000000-0005-0000-0000-00004A000000}"/>
    <cellStyle name="Normal_LIQ-774-777 Winery Tax Forms (7-01-06)" xfId="51" xr:uid="{00000000-0005-0000-0000-00004B000000}"/>
    <cellStyle name="Normal_New LIQ-774&amp;777 Winery Tax Forms (7-01-06)" xfId="42" xr:uid="{00000000-0005-0000-0000-00004C000000}"/>
    <cellStyle name="Normal_TAX Form Dist" xfId="43" xr:uid="{00000000-0005-0000-0000-00004D000000}"/>
    <cellStyle name="Normal_Winery LIQ774" xfId="44" xr:uid="{00000000-0005-0000-0000-00004E000000}"/>
    <cellStyle name="Note" xfId="45" builtinId="10" customBuiltin="1"/>
    <cellStyle name="Output" xfId="46" builtinId="21" customBuiltin="1"/>
    <cellStyle name="Percent 2" xfId="83" xr:uid="{00000000-0005-0000-0000-000051000000}"/>
    <cellStyle name="Posting_Period" xfId="84" xr:uid="{00000000-0005-0000-0000-000052000000}"/>
    <cellStyle name="Tax_Rate" xfId="85" xr:uid="{00000000-0005-0000-0000-000053000000}"/>
    <cellStyle name="Title" xfId="47" builtinId="15" customBuiltin="1"/>
    <cellStyle name="Total" xfId="48" builtinId="25" customBuiltin="1"/>
    <cellStyle name="Transcript_Date" xfId="86" xr:uid="{00000000-0005-0000-0000-000056000000}"/>
    <cellStyle name="Warning Text" xfId="4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FFFF66"/>
      <color rgb="FFFFFF99"/>
      <color rgb="FFEB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2076117</xdr:colOff>
      <xdr:row>0</xdr:row>
      <xdr:rowOff>88208</xdr:rowOff>
    </xdr:from>
    <xdr:ext cx="2967287" cy="938975"/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742992" y="88208"/>
          <a:ext cx="2967287" cy="93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anchorCtr="0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876300</xdr:colOff>
          <xdr:row>7</xdr:row>
          <xdr:rowOff>190500</xdr:rowOff>
        </xdr:from>
        <xdr:to>
          <xdr:col>14</xdr:col>
          <xdr:colOff>22860</xdr:colOff>
          <xdr:row>8</xdr:row>
          <xdr:rowOff>274320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103094</xdr:colOff>
      <xdr:row>0</xdr:row>
      <xdr:rowOff>118778</xdr:rowOff>
    </xdr:from>
    <xdr:to>
      <xdr:col>2</xdr:col>
      <xdr:colOff>1994647</xdr:colOff>
      <xdr:row>3</xdr:row>
      <xdr:rowOff>51547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4" y="118778"/>
          <a:ext cx="3558428" cy="647144"/>
        </a:xfrm>
        <a:prstGeom prst="rect">
          <a:avLst/>
        </a:prstGeom>
      </xdr:spPr>
    </xdr:pic>
    <xdr:clientData/>
  </xdr:twoCellAnchor>
  <xdr:twoCellAnchor>
    <xdr:from>
      <xdr:col>14</xdr:col>
      <xdr:colOff>414619</xdr:colOff>
      <xdr:row>45</xdr:row>
      <xdr:rowOff>313765</xdr:rowOff>
    </xdr:from>
    <xdr:to>
      <xdr:col>17</xdr:col>
      <xdr:colOff>493060</xdr:colOff>
      <xdr:row>46</xdr:row>
      <xdr:rowOff>246530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2057531" y="13323794"/>
          <a:ext cx="1893794" cy="358589"/>
        </a:xfrm>
        <a:prstGeom prst="wedgeRectCallout">
          <a:avLst>
            <a:gd name="adj1" fmla="val -70770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ADDED</a:t>
          </a:r>
        </a:p>
      </xdr:txBody>
    </xdr:sp>
    <xdr:clientData/>
  </xdr:twoCellAnchor>
  <xdr:twoCellAnchor>
    <xdr:from>
      <xdr:col>14</xdr:col>
      <xdr:colOff>403412</xdr:colOff>
      <xdr:row>47</xdr:row>
      <xdr:rowOff>291353</xdr:rowOff>
    </xdr:from>
    <xdr:to>
      <xdr:col>19</xdr:col>
      <xdr:colOff>414618</xdr:colOff>
      <xdr:row>47</xdr:row>
      <xdr:rowOff>649942</xdr:rowOff>
    </xdr:to>
    <xdr:sp macro="" textlink="">
      <xdr:nvSpPr>
        <xdr:cNvPr id="7" name="Rectangular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2046324" y="14007353"/>
          <a:ext cx="3036794" cy="358589"/>
        </a:xfrm>
        <a:prstGeom prst="wedgeRectCallout">
          <a:avLst>
            <a:gd name="adj1" fmla="val -59144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 AND CHANGED COMMENT  AREA AND CHANGED FORMULA</a:t>
          </a:r>
        </a:p>
      </xdr:txBody>
    </xdr:sp>
    <xdr:clientData/>
  </xdr:twoCellAnchor>
  <xdr:twoCellAnchor>
    <xdr:from>
      <xdr:col>14</xdr:col>
      <xdr:colOff>593912</xdr:colOff>
      <xdr:row>47</xdr:row>
      <xdr:rowOff>818029</xdr:rowOff>
    </xdr:from>
    <xdr:to>
      <xdr:col>17</xdr:col>
      <xdr:colOff>347383</xdr:colOff>
      <xdr:row>48</xdr:row>
      <xdr:rowOff>313765</xdr:rowOff>
    </xdr:to>
    <xdr:sp macro="" textlink="">
      <xdr:nvSpPr>
        <xdr:cNvPr id="8" name="Rectangular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2236824" y="14534029"/>
          <a:ext cx="1568824" cy="358589"/>
        </a:xfrm>
        <a:prstGeom prst="wedgeRectCallout">
          <a:avLst>
            <a:gd name="adj1" fmla="val -83995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</a:t>
          </a: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17</xdr:col>
      <xdr:colOff>358588</xdr:colOff>
      <xdr:row>49</xdr:row>
      <xdr:rowOff>358589</xdr:rowOff>
    </xdr:to>
    <xdr:sp macro="" textlink="">
      <xdr:nvSpPr>
        <xdr:cNvPr id="9" name="Rectangular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2248029" y="15004676"/>
          <a:ext cx="1568824" cy="358589"/>
        </a:xfrm>
        <a:prstGeom prst="wedgeRectCallout">
          <a:avLst>
            <a:gd name="adj1" fmla="val -85423"/>
            <a:gd name="adj2" fmla="val 1562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17</xdr:col>
      <xdr:colOff>358588</xdr:colOff>
      <xdr:row>50</xdr:row>
      <xdr:rowOff>358589</xdr:rowOff>
    </xdr:to>
    <xdr:sp macro="" textlink="">
      <xdr:nvSpPr>
        <xdr:cNvPr id="10" name="Rectangular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2248029" y="15430500"/>
          <a:ext cx="1568824" cy="358589"/>
        </a:xfrm>
        <a:prstGeom prst="wedgeRectCallout">
          <a:avLst>
            <a:gd name="adj1" fmla="val -85424"/>
            <a:gd name="adj2" fmla="val 12500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868680</xdr:colOff>
          <xdr:row>7</xdr:row>
          <xdr:rowOff>220980</xdr:rowOff>
        </xdr:from>
        <xdr:to>
          <xdr:col>11</xdr:col>
          <xdr:colOff>1150620</xdr:colOff>
          <xdr:row>8</xdr:row>
          <xdr:rowOff>259080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179911</xdr:colOff>
      <xdr:row>0</xdr:row>
      <xdr:rowOff>158759</xdr:rowOff>
    </xdr:from>
    <xdr:to>
      <xdr:col>1</xdr:col>
      <xdr:colOff>2112427</xdr:colOff>
      <xdr:row>3</xdr:row>
      <xdr:rowOff>103727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1" y="158759"/>
          <a:ext cx="3181349" cy="590551"/>
        </a:xfrm>
        <a:prstGeom prst="rect">
          <a:avLst/>
        </a:prstGeom>
      </xdr:spPr>
    </xdr:pic>
    <xdr:clientData/>
  </xdr:twoCellAnchor>
  <xdr:oneCellAnchor>
    <xdr:from>
      <xdr:col>1</xdr:col>
      <xdr:colOff>2243667</xdr:colOff>
      <xdr:row>0</xdr:row>
      <xdr:rowOff>84667</xdr:rowOff>
    </xdr:from>
    <xdr:ext cx="2967287" cy="938975"/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491442" y="84667"/>
          <a:ext cx="2967287" cy="93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anchorCtr="0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838200</xdr:colOff>
          <xdr:row>7</xdr:row>
          <xdr:rowOff>175260</xdr:rowOff>
        </xdr:from>
        <xdr:to>
          <xdr:col>9</xdr:col>
          <xdr:colOff>1150620</xdr:colOff>
          <xdr:row>8</xdr:row>
          <xdr:rowOff>220980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201708</xdr:colOff>
      <xdr:row>0</xdr:row>
      <xdr:rowOff>179291</xdr:rowOff>
    </xdr:from>
    <xdr:to>
      <xdr:col>1</xdr:col>
      <xdr:colOff>2071969</xdr:colOff>
      <xdr:row>3</xdr:row>
      <xdr:rowOff>86283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8" y="179291"/>
          <a:ext cx="3181349" cy="590551"/>
        </a:xfrm>
        <a:prstGeom prst="rect">
          <a:avLst/>
        </a:prstGeom>
      </xdr:spPr>
    </xdr:pic>
    <xdr:clientData/>
  </xdr:twoCellAnchor>
  <xdr:oneCellAnchor>
    <xdr:from>
      <xdr:col>1</xdr:col>
      <xdr:colOff>2257425</xdr:colOff>
      <xdr:row>0</xdr:row>
      <xdr:rowOff>161925</xdr:rowOff>
    </xdr:from>
    <xdr:ext cx="3480825" cy="761940"/>
    <xdr:sp macro="" textlink="">
      <xdr:nvSpPr>
        <xdr:cNvPr id="2" name="Rectangl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571875" y="161925"/>
          <a:ext cx="3480825" cy="76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anchorCtr="0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Please email to: beerwinetaxes@lcb.wa.gov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118</xdr:row>
      <xdr:rowOff>95250</xdr:rowOff>
    </xdr:from>
    <xdr:to>
      <xdr:col>14</xdr:col>
      <xdr:colOff>26894</xdr:colOff>
      <xdr:row>119</xdr:row>
      <xdr:rowOff>180975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8477250" y="20716875"/>
          <a:ext cx="1893794" cy="276225"/>
        </a:xfrm>
        <a:prstGeom prst="wedgeRectCallout">
          <a:avLst>
            <a:gd name="adj1" fmla="val -70770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ADDED</a:t>
          </a:r>
        </a:p>
      </xdr:txBody>
    </xdr:sp>
    <xdr:clientData/>
  </xdr:twoCellAnchor>
  <xdr:twoCellAnchor>
    <xdr:from>
      <xdr:col>11</xdr:col>
      <xdr:colOff>352425</xdr:colOff>
      <xdr:row>120</xdr:row>
      <xdr:rowOff>104775</xdr:rowOff>
    </xdr:from>
    <xdr:to>
      <xdr:col>15</xdr:col>
      <xdr:colOff>341219</xdr:colOff>
      <xdr:row>122</xdr:row>
      <xdr:rowOff>19050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8410575" y="21107400"/>
          <a:ext cx="3036794" cy="295275"/>
        </a:xfrm>
        <a:prstGeom prst="wedgeRectCallout">
          <a:avLst>
            <a:gd name="adj1" fmla="val -59144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 AND CHANGED INSTRUCTIONS</a:t>
          </a:r>
        </a:p>
      </xdr:txBody>
    </xdr:sp>
    <xdr:clientData/>
  </xdr:twoCellAnchor>
  <xdr:twoCellAnchor>
    <xdr:from>
      <xdr:col>11</xdr:col>
      <xdr:colOff>571500</xdr:colOff>
      <xdr:row>124</xdr:row>
      <xdr:rowOff>114301</xdr:rowOff>
    </xdr:from>
    <xdr:to>
      <xdr:col>13</xdr:col>
      <xdr:colOff>616324</xdr:colOff>
      <xdr:row>126</xdr:row>
      <xdr:rowOff>1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8629650" y="21878926"/>
          <a:ext cx="1568824" cy="266700"/>
        </a:xfrm>
        <a:prstGeom prst="wedgeRectCallout">
          <a:avLst>
            <a:gd name="adj1" fmla="val -83995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</a:t>
          </a:r>
        </a:p>
      </xdr:txBody>
    </xdr:sp>
    <xdr:clientData/>
  </xdr:twoCellAnchor>
  <xdr:twoCellAnchor>
    <xdr:from>
      <xdr:col>11</xdr:col>
      <xdr:colOff>352425</xdr:colOff>
      <xdr:row>122</xdr:row>
      <xdr:rowOff>123825</xdr:rowOff>
    </xdr:from>
    <xdr:to>
      <xdr:col>15</xdr:col>
      <xdr:colOff>341219</xdr:colOff>
      <xdr:row>124</xdr:row>
      <xdr:rowOff>38100</xdr:rowOff>
    </xdr:to>
    <xdr:sp macro="" textlink="">
      <xdr:nvSpPr>
        <xdr:cNvPr id="7" name="Rectangular Callou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8410575" y="21507450"/>
          <a:ext cx="3036794" cy="295275"/>
        </a:xfrm>
        <a:prstGeom prst="wedgeRectCallout">
          <a:avLst>
            <a:gd name="adj1" fmla="val -59144"/>
            <a:gd name="adj2" fmla="val 21875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 AND CHANGED INSTRUCTIONS</a:t>
          </a:r>
        </a:p>
      </xdr:txBody>
    </xdr:sp>
    <xdr:clientData/>
  </xdr:twoCellAnchor>
  <xdr:twoCellAnchor>
    <xdr:from>
      <xdr:col>11</xdr:col>
      <xdr:colOff>304800</xdr:colOff>
      <xdr:row>126</xdr:row>
      <xdr:rowOff>47626</xdr:rowOff>
    </xdr:from>
    <xdr:to>
      <xdr:col>15</xdr:col>
      <xdr:colOff>293594</xdr:colOff>
      <xdr:row>127</xdr:row>
      <xdr:rowOff>104776</xdr:rowOff>
    </xdr:to>
    <xdr:sp macro="" textlink="">
      <xdr:nvSpPr>
        <xdr:cNvPr id="8" name="Rectangular Callou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8362950" y="22193251"/>
          <a:ext cx="3036794" cy="247650"/>
        </a:xfrm>
        <a:prstGeom prst="wedgeRectCallout">
          <a:avLst>
            <a:gd name="adj1" fmla="val -58204"/>
            <a:gd name="adj2" fmla="val -12741"/>
          </a:avLst>
        </a:prstGeom>
        <a:solidFill>
          <a:schemeClr val="accent1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100"/>
            <a:t>NEW LINE NUMBER AND CHANGED INSTRUCTIONS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cb.wa.gov/Users/sbb/Documents/WorkSheets/Revised%20Wine%20Forms%20(8-14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NDRDS\TEMPLATE\Q196\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iq.wa.gov/publications/WineandBeer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tabColor rgb="FFA6CAF0"/>
    <pageSetUpPr fitToPage="1"/>
  </sheetPr>
  <dimension ref="A1:N56"/>
  <sheetViews>
    <sheetView tabSelected="1" zoomScaleNormal="100" workbookViewId="0">
      <selection activeCell="C7" sqref="C7"/>
    </sheetView>
  </sheetViews>
  <sheetFormatPr defaultColWidth="9.125" defaultRowHeight="0" customHeight="1" zeroHeight="1" x14ac:dyDescent="0.25"/>
  <cols>
    <col min="1" max="1" width="20.25" style="238" customWidth="1"/>
    <col min="2" max="2" width="4.75" style="238" customWidth="1"/>
    <col min="3" max="3" width="38.75" style="238" customWidth="1"/>
    <col min="4" max="4" width="17.75" style="238" customWidth="1"/>
    <col min="5" max="6" width="5.75" style="238" customWidth="1"/>
    <col min="7" max="7" width="13.75" style="238" customWidth="1"/>
    <col min="8" max="8" width="4.75" style="238" customWidth="1"/>
    <col min="9" max="9" width="15.75" style="238" customWidth="1"/>
    <col min="10" max="10" width="4.75" style="238" customWidth="1"/>
    <col min="11" max="11" width="14.75" style="238" customWidth="1"/>
    <col min="12" max="12" width="5.75" style="238" customWidth="1"/>
    <col min="13" max="13" width="4.75" style="238" customWidth="1"/>
    <col min="14" max="14" width="17.75" style="238" customWidth="1"/>
    <col min="15" max="16384" width="9.125" style="238"/>
  </cols>
  <sheetData>
    <row r="1" spans="1:14" ht="20.100000000000001" customHeight="1" x14ac:dyDescent="0.3">
      <c r="A1" s="232"/>
      <c r="B1" s="232"/>
      <c r="C1" s="233"/>
      <c r="D1" s="234"/>
      <c r="E1" s="235"/>
      <c r="F1" s="236"/>
      <c r="G1" s="235"/>
      <c r="H1" s="235"/>
      <c r="I1" s="235"/>
      <c r="J1" s="235"/>
      <c r="K1" s="235"/>
      <c r="L1" s="235"/>
      <c r="M1" s="235"/>
      <c r="N1" s="237" t="s">
        <v>85</v>
      </c>
    </row>
    <row r="2" spans="1:14" ht="20.100000000000001" customHeight="1" x14ac:dyDescent="0.3">
      <c r="A2" s="232"/>
      <c r="B2" s="232"/>
      <c r="C2" s="233"/>
      <c r="D2" s="234"/>
      <c r="E2" s="235"/>
      <c r="F2" s="236"/>
      <c r="G2" s="235"/>
      <c r="H2" s="235"/>
      <c r="I2" s="235"/>
      <c r="J2" s="235"/>
      <c r="K2" s="235"/>
      <c r="L2" s="235"/>
      <c r="M2" s="235"/>
      <c r="N2" s="237" t="s">
        <v>86</v>
      </c>
    </row>
    <row r="3" spans="1:14" ht="17.25" customHeight="1" x14ac:dyDescent="0.3">
      <c r="A3" s="232"/>
      <c r="B3" s="232"/>
      <c r="C3" s="233"/>
      <c r="D3" s="234"/>
      <c r="E3" s="235"/>
      <c r="F3" s="236"/>
      <c r="G3" s="235"/>
      <c r="H3" s="235"/>
      <c r="I3" s="235"/>
      <c r="J3" s="235"/>
      <c r="K3" s="235"/>
      <c r="L3" s="235"/>
      <c r="M3" s="235"/>
      <c r="N3" s="239" t="s">
        <v>76</v>
      </c>
    </row>
    <row r="4" spans="1:14" ht="17.25" customHeight="1" x14ac:dyDescent="0.25">
      <c r="A4" s="232"/>
      <c r="B4" s="232"/>
      <c r="C4" s="233"/>
      <c r="D4" s="234"/>
      <c r="E4" s="235"/>
      <c r="F4" s="236"/>
      <c r="G4" s="235"/>
      <c r="H4" s="235"/>
      <c r="I4" s="235"/>
      <c r="J4" s="235"/>
      <c r="K4" s="235"/>
      <c r="L4" s="235"/>
      <c r="M4" s="235"/>
      <c r="N4" s="240" t="s">
        <v>318</v>
      </c>
    </row>
    <row r="5" spans="1:14" ht="17.399999999999999" customHeight="1" x14ac:dyDescent="0.3">
      <c r="A5" s="232"/>
      <c r="B5" s="232"/>
      <c r="C5" s="233"/>
      <c r="D5" s="234"/>
      <c r="E5" s="234"/>
      <c r="F5" s="236"/>
      <c r="G5" s="235"/>
      <c r="H5" s="235"/>
      <c r="I5" s="235"/>
      <c r="J5" s="424" t="s">
        <v>313</v>
      </c>
      <c r="K5" s="424"/>
      <c r="L5" s="424"/>
      <c r="M5" s="424"/>
      <c r="N5" s="239"/>
    </row>
    <row r="6" spans="1:14" ht="23.1" customHeight="1" x14ac:dyDescent="0.3">
      <c r="A6" s="241"/>
      <c r="B6" s="241"/>
      <c r="C6" s="233"/>
      <c r="D6" s="234"/>
      <c r="E6" s="242"/>
      <c r="F6" s="236"/>
      <c r="G6" s="243"/>
      <c r="H6" s="236"/>
      <c r="I6" s="244"/>
      <c r="J6" s="425" t="s">
        <v>314</v>
      </c>
      <c r="K6" s="425"/>
      <c r="L6" s="425"/>
      <c r="M6" s="425"/>
      <c r="N6" s="239"/>
    </row>
    <row r="7" spans="1:14" ht="23.1" customHeight="1" x14ac:dyDescent="0.3">
      <c r="A7" s="414" t="s">
        <v>11</v>
      </c>
      <c r="B7" s="415"/>
      <c r="C7" s="219"/>
      <c r="D7" s="411" t="s">
        <v>323</v>
      </c>
      <c r="E7" s="2"/>
      <c r="F7" s="1"/>
      <c r="G7" s="3"/>
      <c r="H7" s="236"/>
      <c r="I7" s="236"/>
      <c r="J7" s="434" t="s">
        <v>12</v>
      </c>
      <c r="K7" s="435"/>
      <c r="L7" s="435"/>
      <c r="M7" s="436"/>
      <c r="N7" s="406"/>
    </row>
    <row r="8" spans="1:14" ht="23.1" customHeight="1" x14ac:dyDescent="0.3">
      <c r="A8" s="414" t="s">
        <v>13</v>
      </c>
      <c r="B8" s="415"/>
      <c r="C8" s="416"/>
      <c r="D8" s="417"/>
      <c r="E8" s="417"/>
      <c r="F8" s="417"/>
      <c r="G8" s="418"/>
      <c r="H8" s="419" t="s">
        <v>14</v>
      </c>
      <c r="I8" s="420"/>
      <c r="J8" s="421"/>
      <c r="K8" s="422"/>
      <c r="L8" s="422"/>
      <c r="M8" s="423"/>
      <c r="N8" s="405" t="s">
        <v>311</v>
      </c>
    </row>
    <row r="9" spans="1:14" ht="23.1" customHeight="1" x14ac:dyDescent="0.3">
      <c r="A9" s="414" t="s">
        <v>15</v>
      </c>
      <c r="B9" s="415"/>
      <c r="C9" s="416"/>
      <c r="D9" s="417"/>
      <c r="E9" s="417"/>
      <c r="F9" s="417"/>
      <c r="G9" s="418"/>
      <c r="H9" s="419" t="s">
        <v>10</v>
      </c>
      <c r="I9" s="420"/>
      <c r="J9" s="434" t="s">
        <v>16</v>
      </c>
      <c r="K9" s="435"/>
      <c r="L9" s="435"/>
      <c r="M9" s="436"/>
      <c r="N9" s="407" t="s">
        <v>312</v>
      </c>
    </row>
    <row r="10" spans="1:14" ht="23.1" customHeight="1" x14ac:dyDescent="0.3">
      <c r="A10" s="414" t="s">
        <v>17</v>
      </c>
      <c r="B10" s="415"/>
      <c r="C10" s="416"/>
      <c r="D10" s="417"/>
      <c r="E10" s="417"/>
      <c r="F10" s="417"/>
      <c r="G10" s="418"/>
      <c r="H10" s="245"/>
      <c r="I10" s="236"/>
      <c r="J10" s="421"/>
      <c r="K10" s="422"/>
      <c r="L10" s="422"/>
      <c r="M10" s="423"/>
      <c r="N10" s="232"/>
    </row>
    <row r="11" spans="1:14" s="246" customFormat="1" ht="11.25" customHeight="1" thickBot="1" x14ac:dyDescent="0.3">
      <c r="A11" s="236"/>
      <c r="B11" s="236"/>
      <c r="C11" s="439"/>
      <c r="D11" s="439"/>
      <c r="E11" s="439"/>
      <c r="F11" s="439"/>
      <c r="G11" s="439"/>
      <c r="H11" s="440"/>
      <c r="I11" s="440"/>
      <c r="J11" s="440"/>
      <c r="K11" s="439"/>
      <c r="L11" s="439"/>
      <c r="M11" s="439"/>
      <c r="N11" s="232"/>
    </row>
    <row r="12" spans="1:14" s="247" customFormat="1" ht="21.9" customHeight="1" x14ac:dyDescent="0.3">
      <c r="A12" s="4" t="s">
        <v>143</v>
      </c>
      <c r="B12" s="5"/>
      <c r="C12" s="5"/>
      <c r="D12" s="5"/>
      <c r="E12" s="5"/>
      <c r="F12" s="6"/>
      <c r="G12" s="6"/>
      <c r="H12" s="6"/>
      <c r="I12" s="6"/>
      <c r="J12" s="5"/>
      <c r="K12" s="5"/>
      <c r="L12" s="7"/>
      <c r="M12" s="441" t="s">
        <v>133</v>
      </c>
      <c r="N12" s="442"/>
    </row>
    <row r="13" spans="1:14" s="248" customFormat="1" ht="20.100000000000001" customHeight="1" x14ac:dyDescent="0.3">
      <c r="A13" s="443" t="s">
        <v>257</v>
      </c>
      <c r="B13" s="444"/>
      <c r="C13" s="444"/>
      <c r="D13" s="444"/>
      <c r="E13" s="444"/>
      <c r="F13" s="444"/>
      <c r="G13" s="444"/>
      <c r="H13" s="444"/>
      <c r="I13" s="444"/>
      <c r="J13" s="8"/>
      <c r="K13" s="8"/>
      <c r="L13" s="9"/>
      <c r="M13" s="445" t="s">
        <v>10</v>
      </c>
      <c r="N13" s="446"/>
    </row>
    <row r="14" spans="1:14" ht="21.9" customHeight="1" x14ac:dyDescent="0.25">
      <c r="A14" s="37" t="s">
        <v>256</v>
      </c>
      <c r="B14" s="10"/>
      <c r="C14" s="10"/>
      <c r="D14" s="10"/>
      <c r="E14" s="10"/>
      <c r="F14" s="10"/>
      <c r="G14" s="10"/>
      <c r="H14" s="10"/>
      <c r="I14" s="11"/>
      <c r="J14" s="450" t="s">
        <v>262</v>
      </c>
      <c r="K14" s="451"/>
      <c r="L14" s="426" t="s">
        <v>9</v>
      </c>
      <c r="M14" s="428"/>
      <c r="N14" s="429"/>
    </row>
    <row r="15" spans="1:14" ht="21.9" customHeight="1" thickBot="1" x14ac:dyDescent="0.3">
      <c r="A15" s="36" t="s">
        <v>255</v>
      </c>
      <c r="B15" s="12"/>
      <c r="C15" s="12"/>
      <c r="D15" s="12"/>
      <c r="E15" s="12"/>
      <c r="F15" s="12"/>
      <c r="G15" s="12"/>
      <c r="H15" s="12"/>
      <c r="I15" s="13"/>
      <c r="J15" s="452" t="s">
        <v>261</v>
      </c>
      <c r="K15" s="453"/>
      <c r="L15" s="427"/>
      <c r="M15" s="430"/>
      <c r="N15" s="431"/>
    </row>
    <row r="16" spans="1:14" s="252" customFormat="1" ht="8.1" customHeight="1" thickBot="1" x14ac:dyDescent="0.3">
      <c r="A16" s="249"/>
      <c r="B16" s="249"/>
      <c r="C16" s="249"/>
      <c r="D16" s="249"/>
      <c r="E16" s="249"/>
      <c r="F16" s="250"/>
      <c r="G16" s="250"/>
      <c r="H16" s="251"/>
      <c r="I16" s="251"/>
      <c r="J16" s="251"/>
      <c r="K16" s="251"/>
      <c r="L16" s="251"/>
      <c r="M16" s="251"/>
      <c r="N16" s="251"/>
    </row>
    <row r="17" spans="1:14" s="246" customFormat="1" ht="21.9" customHeight="1" x14ac:dyDescent="0.3">
      <c r="A17" s="14" t="s">
        <v>88</v>
      </c>
      <c r="B17" s="447" t="s">
        <v>89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9"/>
      <c r="M17" s="432" t="s">
        <v>10</v>
      </c>
      <c r="N17" s="433"/>
    </row>
    <row r="18" spans="1:14" s="246" customFormat="1" ht="20.100000000000001" customHeight="1" x14ac:dyDescent="0.3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253" t="s">
        <v>144</v>
      </c>
      <c r="L18" s="254" t="s">
        <v>2</v>
      </c>
      <c r="M18" s="437"/>
      <c r="N18" s="438"/>
    </row>
    <row r="19" spans="1:14" s="246" customFormat="1" ht="20.100000000000001" customHeight="1" x14ac:dyDescent="0.3">
      <c r="A19" s="459" t="s">
        <v>110</v>
      </c>
      <c r="B19" s="16"/>
      <c r="C19" s="17"/>
      <c r="D19" s="17"/>
      <c r="E19" s="17"/>
      <c r="F19" s="17"/>
      <c r="G19" s="17"/>
      <c r="H19" s="17"/>
      <c r="I19" s="17"/>
      <c r="J19" s="17"/>
      <c r="K19" s="255" t="s">
        <v>145</v>
      </c>
      <c r="L19" s="254" t="s">
        <v>3</v>
      </c>
      <c r="M19" s="460"/>
      <c r="N19" s="461"/>
    </row>
    <row r="20" spans="1:14" s="246" customFormat="1" ht="20.100000000000001" customHeight="1" x14ac:dyDescent="0.3">
      <c r="A20" s="459"/>
      <c r="B20" s="16"/>
      <c r="C20" s="17"/>
      <c r="D20" s="256"/>
      <c r="E20" s="256"/>
      <c r="F20" s="256"/>
      <c r="G20" s="256"/>
      <c r="H20" s="256"/>
      <c r="I20" s="256"/>
      <c r="J20" s="256"/>
      <c r="K20" s="257" t="s">
        <v>146</v>
      </c>
      <c r="L20" s="254" t="s">
        <v>4</v>
      </c>
      <c r="M20" s="460"/>
      <c r="N20" s="461"/>
    </row>
    <row r="21" spans="1:14" s="246" customFormat="1" ht="20.100000000000001" customHeight="1" x14ac:dyDescent="0.3">
      <c r="A21" s="459"/>
      <c r="B21" s="16"/>
      <c r="C21" s="17"/>
      <c r="D21" s="256"/>
      <c r="E21" s="256"/>
      <c r="F21" s="256"/>
      <c r="G21" s="256"/>
      <c r="H21" s="256"/>
      <c r="I21" s="256"/>
      <c r="J21" s="256"/>
      <c r="K21" s="257" t="s">
        <v>147</v>
      </c>
      <c r="L21" s="254" t="s">
        <v>5</v>
      </c>
      <c r="M21" s="460"/>
      <c r="N21" s="461"/>
    </row>
    <row r="22" spans="1:14" s="246" customFormat="1" ht="20.100000000000001" customHeight="1" x14ac:dyDescent="0.3">
      <c r="A22" s="459"/>
      <c r="B22" s="16"/>
      <c r="C22" s="17"/>
      <c r="D22" s="256"/>
      <c r="E22" s="256"/>
      <c r="F22" s="256"/>
      <c r="G22" s="256"/>
      <c r="H22" s="256"/>
      <c r="I22" s="256"/>
      <c r="J22" s="256"/>
      <c r="K22" s="257" t="s">
        <v>148</v>
      </c>
      <c r="L22" s="258" t="s">
        <v>6</v>
      </c>
      <c r="M22" s="460"/>
      <c r="N22" s="461"/>
    </row>
    <row r="23" spans="1:14" s="246" customFormat="1" ht="20.100000000000001" customHeight="1" x14ac:dyDescent="0.3">
      <c r="A23" s="459"/>
      <c r="B23" s="16"/>
      <c r="C23" s="17"/>
      <c r="D23" s="256"/>
      <c r="E23" s="256"/>
      <c r="F23" s="256"/>
      <c r="G23" s="256"/>
      <c r="H23" s="256"/>
      <c r="I23" s="256"/>
      <c r="J23" s="256"/>
      <c r="K23" s="257" t="s">
        <v>149</v>
      </c>
      <c r="L23" s="258" t="s">
        <v>45</v>
      </c>
      <c r="M23" s="460"/>
      <c r="N23" s="461"/>
    </row>
    <row r="24" spans="1:14" s="246" customFormat="1" ht="20.100000000000001" customHeight="1" x14ac:dyDescent="0.3">
      <c r="A24" s="459"/>
      <c r="B24" s="16"/>
      <c r="C24" s="17"/>
      <c r="D24" s="17"/>
      <c r="E24" s="17"/>
      <c r="F24" s="17"/>
      <c r="G24" s="17"/>
      <c r="H24" s="17"/>
      <c r="I24" s="17"/>
      <c r="J24" s="17"/>
      <c r="K24" s="255" t="s">
        <v>150</v>
      </c>
      <c r="L24" s="258" t="s">
        <v>46</v>
      </c>
      <c r="M24" s="460"/>
      <c r="N24" s="461"/>
    </row>
    <row r="25" spans="1:14" s="246" customFormat="1" ht="27.9" customHeight="1" thickBot="1" x14ac:dyDescent="0.45">
      <c r="A25" s="18"/>
      <c r="B25" s="19"/>
      <c r="C25" s="259"/>
      <c r="D25" s="260"/>
      <c r="E25" s="260"/>
      <c r="F25" s="261"/>
      <c r="G25" s="260"/>
      <c r="H25" s="262"/>
      <c r="I25" s="263"/>
      <c r="J25" s="263"/>
      <c r="K25" s="264" t="s">
        <v>282</v>
      </c>
      <c r="L25" s="265" t="s">
        <v>30</v>
      </c>
      <c r="M25" s="454" t="str">
        <f>IF($C$7=0," ",SUM(M18-M19-M20+M21+M22+M23+M24))</f>
        <v xml:space="preserve"> </v>
      </c>
      <c r="N25" s="455"/>
    </row>
    <row r="26" spans="1:14" s="252" customFormat="1" ht="8.1" customHeight="1" thickBot="1" x14ac:dyDescent="0.3">
      <c r="A26" s="456"/>
      <c r="B26" s="456"/>
      <c r="C26" s="456"/>
      <c r="D26" s="249"/>
      <c r="E26" s="249"/>
      <c r="F26" s="457"/>
      <c r="G26" s="457"/>
      <c r="H26" s="458"/>
      <c r="I26" s="458"/>
      <c r="J26" s="458"/>
      <c r="K26" s="458"/>
      <c r="L26" s="266"/>
      <c r="M26" s="458"/>
      <c r="N26" s="458"/>
    </row>
    <row r="27" spans="1:14" ht="20.100000000000001" customHeight="1" x14ac:dyDescent="0.3">
      <c r="A27" s="20" t="s">
        <v>87</v>
      </c>
      <c r="B27" s="21"/>
      <c r="C27" s="21"/>
      <c r="D27" s="21"/>
      <c r="E27" s="22"/>
      <c r="F27" s="462" t="s">
        <v>73</v>
      </c>
      <c r="G27" s="463"/>
      <c r="H27" s="462" t="s">
        <v>74</v>
      </c>
      <c r="I27" s="464"/>
      <c r="J27" s="463"/>
      <c r="K27" s="462" t="s">
        <v>72</v>
      </c>
      <c r="L27" s="463"/>
      <c r="M27" s="462" t="s">
        <v>18</v>
      </c>
      <c r="N27" s="465"/>
    </row>
    <row r="28" spans="1:14" ht="20.100000000000001" customHeight="1" x14ac:dyDescent="0.25">
      <c r="A28" s="466" t="s">
        <v>151</v>
      </c>
      <c r="B28" s="467"/>
      <c r="C28" s="467"/>
      <c r="D28" s="467"/>
      <c r="E28" s="468"/>
      <c r="F28" s="469" t="s">
        <v>10</v>
      </c>
      <c r="G28" s="470"/>
      <c r="H28" s="469" t="s">
        <v>10</v>
      </c>
      <c r="I28" s="471"/>
      <c r="J28" s="470"/>
      <c r="K28" s="469" t="s">
        <v>10</v>
      </c>
      <c r="L28" s="470"/>
      <c r="M28" s="469" t="s">
        <v>10</v>
      </c>
      <c r="N28" s="472"/>
    </row>
    <row r="29" spans="1:14" ht="24" customHeight="1" thickBot="1" x14ac:dyDescent="0.35">
      <c r="A29" s="473" t="s">
        <v>101</v>
      </c>
      <c r="B29" s="474"/>
      <c r="C29" s="474"/>
      <c r="D29" s="475"/>
      <c r="E29" s="23" t="s">
        <v>22</v>
      </c>
      <c r="F29" s="476" t="s">
        <v>278</v>
      </c>
      <c r="G29" s="477"/>
      <c r="H29" s="478"/>
      <c r="I29" s="479"/>
      <c r="J29" s="480"/>
      <c r="K29" s="478"/>
      <c r="L29" s="480"/>
      <c r="M29" s="481" t="str">
        <f>IF($C$7=0," ",SUM(H29+K29))</f>
        <v xml:space="preserve"> </v>
      </c>
      <c r="N29" s="482"/>
    </row>
    <row r="30" spans="1:14" s="252" customFormat="1" ht="8.1" customHeight="1" thickBot="1" x14ac:dyDescent="0.3">
      <c r="A30" s="483"/>
      <c r="B30" s="483"/>
      <c r="C30" s="483"/>
      <c r="D30" s="249"/>
      <c r="E30" s="249"/>
      <c r="F30" s="457"/>
      <c r="G30" s="457"/>
      <c r="H30" s="458"/>
      <c r="I30" s="458"/>
      <c r="J30" s="458"/>
      <c r="K30" s="458"/>
      <c r="L30" s="266"/>
      <c r="M30" s="458"/>
      <c r="N30" s="458"/>
    </row>
    <row r="31" spans="1:14" ht="20.100000000000001" customHeight="1" x14ac:dyDescent="0.3">
      <c r="A31" s="484" t="s">
        <v>107</v>
      </c>
      <c r="B31" s="485"/>
      <c r="C31" s="485"/>
      <c r="D31" s="485"/>
      <c r="E31" s="485"/>
      <c r="F31" s="486" t="s">
        <v>73</v>
      </c>
      <c r="G31" s="487"/>
      <c r="H31" s="486" t="s">
        <v>74</v>
      </c>
      <c r="I31" s="488"/>
      <c r="J31" s="487"/>
      <c r="K31" s="486" t="s">
        <v>72</v>
      </c>
      <c r="L31" s="487"/>
      <c r="M31" s="486" t="s">
        <v>18</v>
      </c>
      <c r="N31" s="489"/>
    </row>
    <row r="32" spans="1:14" ht="21.9" customHeight="1" x14ac:dyDescent="0.25">
      <c r="A32" s="490" t="s">
        <v>127</v>
      </c>
      <c r="B32" s="491"/>
      <c r="C32" s="491"/>
      <c r="D32" s="491"/>
      <c r="E32" s="492"/>
      <c r="F32" s="493" t="s">
        <v>10</v>
      </c>
      <c r="G32" s="493"/>
      <c r="H32" s="493" t="s">
        <v>10</v>
      </c>
      <c r="I32" s="493"/>
      <c r="J32" s="493"/>
      <c r="K32" s="493" t="s">
        <v>10</v>
      </c>
      <c r="L32" s="493"/>
      <c r="M32" s="493" t="s">
        <v>10</v>
      </c>
      <c r="N32" s="494"/>
    </row>
    <row r="33" spans="1:14" ht="41.1" customHeight="1" x14ac:dyDescent="0.3">
      <c r="A33" s="495" t="s">
        <v>152</v>
      </c>
      <c r="B33" s="496"/>
      <c r="C33" s="496"/>
      <c r="D33" s="497"/>
      <c r="E33" s="24" t="s">
        <v>39</v>
      </c>
      <c r="F33" s="460"/>
      <c r="G33" s="498"/>
      <c r="H33" s="460"/>
      <c r="I33" s="499"/>
      <c r="J33" s="498"/>
      <c r="K33" s="460"/>
      <c r="L33" s="498"/>
      <c r="M33" s="500" t="str">
        <f>IF($C$7=0," ",SUM(F33+H33+K33))</f>
        <v xml:space="preserve"> </v>
      </c>
      <c r="N33" s="501"/>
    </row>
    <row r="34" spans="1:14" ht="56.1" customHeight="1" thickBot="1" x14ac:dyDescent="0.35">
      <c r="A34" s="502" t="s">
        <v>153</v>
      </c>
      <c r="B34" s="503"/>
      <c r="C34" s="503"/>
      <c r="D34" s="504"/>
      <c r="E34" s="25" t="s">
        <v>23</v>
      </c>
      <c r="F34" s="505"/>
      <c r="G34" s="506"/>
      <c r="H34" s="505"/>
      <c r="I34" s="507"/>
      <c r="J34" s="506"/>
      <c r="K34" s="478"/>
      <c r="L34" s="480"/>
      <c r="M34" s="481" t="str">
        <f>IF($C$7=0," ",SUM(F34+H34+K34))</f>
        <v xml:space="preserve"> </v>
      </c>
      <c r="N34" s="482"/>
    </row>
    <row r="35" spans="1:14" ht="21.9" customHeight="1" thickBot="1" x14ac:dyDescent="0.35">
      <c r="A35" s="514" t="s">
        <v>128</v>
      </c>
      <c r="B35" s="515"/>
      <c r="C35" s="515"/>
      <c r="D35" s="515"/>
      <c r="E35" s="26"/>
      <c r="F35" s="516"/>
      <c r="G35" s="517"/>
      <c r="H35" s="518"/>
      <c r="I35" s="518"/>
      <c r="J35" s="518"/>
      <c r="K35" s="518"/>
      <c r="L35" s="518"/>
      <c r="M35" s="519"/>
      <c r="N35" s="520"/>
    </row>
    <row r="36" spans="1:14" ht="56.1" customHeight="1" x14ac:dyDescent="0.3">
      <c r="A36" s="521" t="s">
        <v>154</v>
      </c>
      <c r="B36" s="522"/>
      <c r="C36" s="522"/>
      <c r="D36" s="523"/>
      <c r="E36" s="27" t="s">
        <v>24</v>
      </c>
      <c r="F36" s="437"/>
      <c r="G36" s="524"/>
      <c r="H36" s="525"/>
      <c r="I36" s="525"/>
      <c r="J36" s="525"/>
      <c r="K36" s="525"/>
      <c r="L36" s="525"/>
      <c r="M36" s="526" t="str">
        <f>IF($C$7=0," ",SUM(F36+H36+K36))</f>
        <v xml:space="preserve"> </v>
      </c>
      <c r="N36" s="527"/>
    </row>
    <row r="37" spans="1:14" ht="45.9" customHeight="1" thickBot="1" x14ac:dyDescent="0.35">
      <c r="A37" s="539" t="s">
        <v>155</v>
      </c>
      <c r="B37" s="540"/>
      <c r="C37" s="540"/>
      <c r="D37" s="541"/>
      <c r="E37" s="24" t="s">
        <v>35</v>
      </c>
      <c r="F37" s="542"/>
      <c r="G37" s="543"/>
      <c r="H37" s="544"/>
      <c r="I37" s="544"/>
      <c r="J37" s="544"/>
      <c r="K37" s="544"/>
      <c r="L37" s="544"/>
      <c r="M37" s="545" t="str">
        <f>IF($C$7=0," ",SUM(F37+H37+K37))</f>
        <v xml:space="preserve"> </v>
      </c>
      <c r="N37" s="546"/>
    </row>
    <row r="38" spans="1:14" ht="36" customHeight="1" thickTop="1" thickBot="1" x14ac:dyDescent="0.35">
      <c r="A38" s="547" t="s">
        <v>285</v>
      </c>
      <c r="B38" s="548"/>
      <c r="C38" s="548"/>
      <c r="D38" s="549"/>
      <c r="E38" s="25" t="s">
        <v>1</v>
      </c>
      <c r="F38" s="550" t="str">
        <f>IF($C$7=0," ",SUM(F36:F37))</f>
        <v xml:space="preserve"> </v>
      </c>
      <c r="G38" s="550"/>
      <c r="H38" s="550" t="str">
        <f>IF($C$7=0," ",SUM(H36:H37))</f>
        <v xml:space="preserve"> </v>
      </c>
      <c r="I38" s="550"/>
      <c r="J38" s="550"/>
      <c r="K38" s="550" t="str">
        <f>IF($C$7=0," ",SUM(K36:K37))</f>
        <v xml:space="preserve"> </v>
      </c>
      <c r="L38" s="550"/>
      <c r="M38" s="550" t="str">
        <f>IF($C$7=0," ",SUM(F38+H38+K38))</f>
        <v xml:space="preserve"> </v>
      </c>
      <c r="N38" s="551"/>
    </row>
    <row r="39" spans="1:14" ht="26.1" customHeight="1" thickBot="1" x14ac:dyDescent="0.35">
      <c r="A39" s="574" t="s">
        <v>281</v>
      </c>
      <c r="B39" s="575"/>
      <c r="C39" s="575"/>
      <c r="D39" s="575"/>
      <c r="E39" s="575"/>
      <c r="F39" s="575"/>
      <c r="G39" s="575"/>
      <c r="H39" s="575"/>
      <c r="I39" s="575"/>
      <c r="J39" s="575"/>
      <c r="K39" s="576"/>
      <c r="L39" s="398" t="s">
        <v>48</v>
      </c>
      <c r="M39" s="577" t="str">
        <f>IF($C$7=0," ",SUM(M33+M34+M38))</f>
        <v xml:space="preserve"> </v>
      </c>
      <c r="N39" s="578"/>
    </row>
    <row r="40" spans="1:14" ht="8.1" customHeight="1" thickBot="1" x14ac:dyDescent="0.3">
      <c r="A40" s="594"/>
      <c r="B40" s="594"/>
      <c r="C40" s="594"/>
      <c r="D40" s="594"/>
      <c r="E40" s="28"/>
      <c r="F40" s="595"/>
      <c r="G40" s="595"/>
      <c r="H40" s="595"/>
      <c r="I40" s="595"/>
      <c r="J40" s="595"/>
      <c r="K40" s="595"/>
      <c r="L40" s="226"/>
      <c r="M40" s="596"/>
      <c r="N40" s="596"/>
    </row>
    <row r="41" spans="1:14" ht="18.899999999999999" customHeight="1" x14ac:dyDescent="0.3">
      <c r="A41" s="571" t="s">
        <v>21</v>
      </c>
      <c r="B41" s="572"/>
      <c r="C41" s="572"/>
      <c r="D41" s="573"/>
      <c r="E41" s="29"/>
      <c r="F41" s="558" t="s">
        <v>90</v>
      </c>
      <c r="G41" s="559"/>
      <c r="H41" s="559"/>
      <c r="I41" s="559"/>
      <c r="J41" s="559"/>
      <c r="K41" s="559"/>
      <c r="L41" s="560"/>
      <c r="M41" s="561" t="s">
        <v>0</v>
      </c>
      <c r="N41" s="562"/>
    </row>
    <row r="42" spans="1:14" ht="32.1" customHeight="1" x14ac:dyDescent="0.3">
      <c r="A42" s="563" t="s">
        <v>38</v>
      </c>
      <c r="B42" s="564"/>
      <c r="C42" s="508"/>
      <c r="D42" s="509"/>
      <c r="E42" s="29"/>
      <c r="F42" s="267"/>
      <c r="G42" s="268"/>
      <c r="H42" s="268"/>
      <c r="I42" s="268"/>
      <c r="J42" s="268"/>
      <c r="K42" s="269" t="s">
        <v>108</v>
      </c>
      <c r="L42" s="399" t="s">
        <v>33</v>
      </c>
      <c r="M42" s="510" t="str">
        <f>IF($C$7=0," ",(ROUND((F38*0.308135),2)))</f>
        <v xml:space="preserve"> </v>
      </c>
      <c r="N42" s="511"/>
    </row>
    <row r="43" spans="1:14" ht="21.9" customHeight="1" x14ac:dyDescent="0.3">
      <c r="A43" s="512" t="s">
        <v>267</v>
      </c>
      <c r="B43" s="513"/>
      <c r="C43" s="569"/>
      <c r="D43" s="570"/>
      <c r="E43" s="29"/>
      <c r="F43" s="267"/>
      <c r="G43" s="268"/>
      <c r="H43" s="268"/>
      <c r="I43" s="268"/>
      <c r="J43" s="268"/>
      <c r="K43" s="269" t="s">
        <v>109</v>
      </c>
      <c r="L43" s="399" t="s">
        <v>32</v>
      </c>
      <c r="M43" s="510" t="str">
        <f>IF($C$7=0," ",(ROUND((H38*0.867623),2)))</f>
        <v xml:space="preserve"> </v>
      </c>
      <c r="N43" s="511"/>
    </row>
    <row r="44" spans="1:14" ht="21.9" customHeight="1" x14ac:dyDescent="0.3">
      <c r="A44" s="512" t="s">
        <v>268</v>
      </c>
      <c r="B44" s="513"/>
      <c r="C44" s="552"/>
      <c r="D44" s="553"/>
      <c r="E44" s="29"/>
      <c r="F44" s="267"/>
      <c r="G44" s="268"/>
      <c r="H44" s="268"/>
      <c r="I44" s="268"/>
      <c r="J44" s="268"/>
      <c r="K44" s="269" t="s">
        <v>289</v>
      </c>
      <c r="L44" s="399" t="s">
        <v>25</v>
      </c>
      <c r="M44" s="510" t="str">
        <f>IF($C$7=0," ",(ROUND((K38*1.717076),2)))</f>
        <v xml:space="preserve"> </v>
      </c>
      <c r="N44" s="511"/>
    </row>
    <row r="45" spans="1:14" ht="24" customHeight="1" x14ac:dyDescent="0.3">
      <c r="A45" s="512" t="s">
        <v>269</v>
      </c>
      <c r="B45" s="513"/>
      <c r="C45" s="554"/>
      <c r="D45" s="555"/>
      <c r="E45" s="30"/>
      <c r="F45" s="270"/>
      <c r="G45" s="271"/>
      <c r="H45" s="271"/>
      <c r="I45" s="271"/>
      <c r="J45" s="271"/>
      <c r="K45" s="272" t="s">
        <v>283</v>
      </c>
      <c r="L45" s="399" t="s">
        <v>26</v>
      </c>
      <c r="M45" s="556" t="str">
        <f>IF($C$7=0,"",SUM(M42:M44))</f>
        <v/>
      </c>
      <c r="N45" s="557"/>
    </row>
    <row r="46" spans="1:14" ht="33.9" customHeight="1" thickBot="1" x14ac:dyDescent="0.35">
      <c r="A46" s="597" t="s">
        <v>56</v>
      </c>
      <c r="B46" s="598"/>
      <c r="C46" s="599"/>
      <c r="D46" s="600"/>
      <c r="E46" s="31"/>
      <c r="F46" s="601" t="s">
        <v>284</v>
      </c>
      <c r="G46" s="602"/>
      <c r="H46" s="602"/>
      <c r="I46" s="602"/>
      <c r="J46" s="602"/>
      <c r="K46" s="603"/>
      <c r="L46" s="273" t="s">
        <v>27</v>
      </c>
      <c r="M46" s="528"/>
      <c r="N46" s="529"/>
    </row>
    <row r="47" spans="1:14" ht="21.9" customHeight="1" thickBot="1" x14ac:dyDescent="0.35">
      <c r="A47" s="536"/>
      <c r="B47" s="536"/>
      <c r="C47" s="536"/>
      <c r="D47" s="536"/>
      <c r="E47" s="31"/>
      <c r="F47" s="402"/>
      <c r="G47" s="403"/>
      <c r="H47" s="403"/>
      <c r="I47" s="403"/>
      <c r="J47" s="403"/>
      <c r="K47" s="404" t="s">
        <v>299</v>
      </c>
      <c r="L47" s="273" t="s">
        <v>28</v>
      </c>
      <c r="M47" s="537"/>
      <c r="N47" s="538"/>
    </row>
    <row r="48" spans="1:14" ht="69.900000000000006" customHeight="1" x14ac:dyDescent="0.4">
      <c r="A48" s="530" t="s">
        <v>34</v>
      </c>
      <c r="B48" s="531"/>
      <c r="C48" s="531"/>
      <c r="D48" s="532"/>
      <c r="E48" s="32"/>
      <c r="F48" s="533" t="s">
        <v>300</v>
      </c>
      <c r="G48" s="534"/>
      <c r="H48" s="534"/>
      <c r="I48" s="534"/>
      <c r="J48" s="534"/>
      <c r="K48" s="535"/>
      <c r="L48" s="399" t="s">
        <v>29</v>
      </c>
      <c r="M48" s="510" t="str">
        <f>IF($C$7=0," ",(ROUND((SUM(M29+M39-F33-F34-F38-M47)*0.08),2)))</f>
        <v xml:space="preserve"> </v>
      </c>
      <c r="N48" s="511"/>
    </row>
    <row r="49" spans="1:14" ht="33.9" customHeight="1" x14ac:dyDescent="0.3">
      <c r="A49" s="565" t="s">
        <v>272</v>
      </c>
      <c r="B49" s="566"/>
      <c r="C49" s="584"/>
      <c r="D49" s="585"/>
      <c r="E49" s="33"/>
      <c r="F49" s="586" t="s">
        <v>106</v>
      </c>
      <c r="G49" s="587"/>
      <c r="H49" s="587"/>
      <c r="I49" s="587"/>
      <c r="J49" s="587"/>
      <c r="K49" s="588"/>
      <c r="L49" s="399" t="s">
        <v>36</v>
      </c>
      <c r="M49" s="510" t="str">
        <f>IF($C$7=0," ",(M45+M46+M48))</f>
        <v xml:space="preserve"> </v>
      </c>
      <c r="N49" s="511"/>
    </row>
    <row r="50" spans="1:14" ht="33.9" customHeight="1" thickBot="1" x14ac:dyDescent="0.35">
      <c r="A50" s="567" t="s">
        <v>271</v>
      </c>
      <c r="B50" s="568"/>
      <c r="C50" s="589"/>
      <c r="D50" s="590"/>
      <c r="E50" s="34"/>
      <c r="F50" s="591" t="s">
        <v>156</v>
      </c>
      <c r="G50" s="592"/>
      <c r="H50" s="592"/>
      <c r="I50" s="592"/>
      <c r="J50" s="592"/>
      <c r="K50" s="593"/>
      <c r="L50" s="399" t="s">
        <v>37</v>
      </c>
      <c r="M50" s="528"/>
      <c r="N50" s="529"/>
    </row>
    <row r="51" spans="1:14" s="246" customFormat="1" ht="33.9" customHeight="1" thickBot="1" x14ac:dyDescent="0.45">
      <c r="A51" s="274" t="s">
        <v>319</v>
      </c>
      <c r="B51" s="275"/>
      <c r="C51" s="275"/>
      <c r="D51" s="275"/>
      <c r="E51" s="35"/>
      <c r="F51" s="579" t="s">
        <v>91</v>
      </c>
      <c r="G51" s="580"/>
      <c r="H51" s="580"/>
      <c r="I51" s="580"/>
      <c r="J51" s="580"/>
      <c r="K51" s="581"/>
      <c r="L51" s="400" t="s">
        <v>298</v>
      </c>
      <c r="M51" s="582" t="str">
        <f>IF($C$7=0,"",SUM(M49+M50))</f>
        <v/>
      </c>
      <c r="N51" s="583"/>
    </row>
    <row r="52" spans="1:14" ht="13.2" x14ac:dyDescent="0.25"/>
    <row r="53" spans="1:14" ht="13.2" x14ac:dyDescent="0.25"/>
    <row r="54" spans="1:14" ht="13.2" x14ac:dyDescent="0.25"/>
    <row r="55" spans="1:14" ht="13.2" hidden="1" x14ac:dyDescent="0.25"/>
    <row r="56" spans="1:14" ht="13.2" hidden="1" x14ac:dyDescent="0.25"/>
  </sheetData>
  <sheetProtection sheet="1" objects="1" scenarios="1"/>
  <mergeCells count="141">
    <mergeCell ref="M48:N48"/>
    <mergeCell ref="A49:B49"/>
    <mergeCell ref="A50:B50"/>
    <mergeCell ref="C43:D43"/>
    <mergeCell ref="M43:N43"/>
    <mergeCell ref="A41:D41"/>
    <mergeCell ref="A39:K39"/>
    <mergeCell ref="M39:N39"/>
    <mergeCell ref="F51:K51"/>
    <mergeCell ref="M51:N51"/>
    <mergeCell ref="C49:D49"/>
    <mergeCell ref="F49:K49"/>
    <mergeCell ref="M49:N49"/>
    <mergeCell ref="C50:D50"/>
    <mergeCell ref="F50:K50"/>
    <mergeCell ref="M50:N50"/>
    <mergeCell ref="A40:D40"/>
    <mergeCell ref="F40:G40"/>
    <mergeCell ref="H40:I40"/>
    <mergeCell ref="J40:K40"/>
    <mergeCell ref="M40:N40"/>
    <mergeCell ref="A46:B46"/>
    <mergeCell ref="C46:D46"/>
    <mergeCell ref="F46:K46"/>
    <mergeCell ref="M46:N46"/>
    <mergeCell ref="A48:D48"/>
    <mergeCell ref="F48:K48"/>
    <mergeCell ref="A47:D47"/>
    <mergeCell ref="M47:N47"/>
    <mergeCell ref="A37:D37"/>
    <mergeCell ref="F37:G37"/>
    <mergeCell ref="H37:J37"/>
    <mergeCell ref="K37:L37"/>
    <mergeCell ref="M37:N37"/>
    <mergeCell ref="A38:D38"/>
    <mergeCell ref="F38:G38"/>
    <mergeCell ref="H38:J38"/>
    <mergeCell ref="K38:L38"/>
    <mergeCell ref="M38:N38"/>
    <mergeCell ref="A44:B44"/>
    <mergeCell ref="C44:D44"/>
    <mergeCell ref="M44:N44"/>
    <mergeCell ref="A45:B45"/>
    <mergeCell ref="C45:D45"/>
    <mergeCell ref="M45:N45"/>
    <mergeCell ref="F41:L41"/>
    <mergeCell ref="M41:N41"/>
    <mergeCell ref="A42:B42"/>
    <mergeCell ref="C42:D42"/>
    <mergeCell ref="M42:N42"/>
    <mergeCell ref="A43:B43"/>
    <mergeCell ref="A35:D35"/>
    <mergeCell ref="F35:G35"/>
    <mergeCell ref="H35:J35"/>
    <mergeCell ref="K35:L35"/>
    <mergeCell ref="M35:N35"/>
    <mergeCell ref="A36:D36"/>
    <mergeCell ref="F36:G36"/>
    <mergeCell ref="H36:J36"/>
    <mergeCell ref="K36:L36"/>
    <mergeCell ref="M36:N36"/>
    <mergeCell ref="A33:D33"/>
    <mergeCell ref="F33:G33"/>
    <mergeCell ref="H33:J33"/>
    <mergeCell ref="K33:L33"/>
    <mergeCell ref="M33:N33"/>
    <mergeCell ref="A34:D34"/>
    <mergeCell ref="F34:G34"/>
    <mergeCell ref="H34:J34"/>
    <mergeCell ref="K34:L34"/>
    <mergeCell ref="M34:N34"/>
    <mergeCell ref="A31:E31"/>
    <mergeCell ref="F31:G31"/>
    <mergeCell ref="H31:J31"/>
    <mergeCell ref="K31:L31"/>
    <mergeCell ref="M31:N31"/>
    <mergeCell ref="A32:E32"/>
    <mergeCell ref="F32:G32"/>
    <mergeCell ref="H32:J32"/>
    <mergeCell ref="K32:L32"/>
    <mergeCell ref="M32:N32"/>
    <mergeCell ref="A29:D29"/>
    <mergeCell ref="F29:G29"/>
    <mergeCell ref="H29:J29"/>
    <mergeCell ref="K29:L29"/>
    <mergeCell ref="M29:N29"/>
    <mergeCell ref="A30:C30"/>
    <mergeCell ref="F30:G30"/>
    <mergeCell ref="H30:I30"/>
    <mergeCell ref="J30:K30"/>
    <mergeCell ref="M30:N30"/>
    <mergeCell ref="F27:G27"/>
    <mergeCell ref="H27:J27"/>
    <mergeCell ref="K27:L27"/>
    <mergeCell ref="M27:N27"/>
    <mergeCell ref="A28:E28"/>
    <mergeCell ref="F28:G28"/>
    <mergeCell ref="H28:J28"/>
    <mergeCell ref="K28:L28"/>
    <mergeCell ref="M28:N28"/>
    <mergeCell ref="M25:N25"/>
    <mergeCell ref="A26:C26"/>
    <mergeCell ref="F26:G26"/>
    <mergeCell ref="H26:I26"/>
    <mergeCell ref="J26:K26"/>
    <mergeCell ref="M26:N26"/>
    <mergeCell ref="A19:A24"/>
    <mergeCell ref="M19:N19"/>
    <mergeCell ref="M20:N20"/>
    <mergeCell ref="M21:N21"/>
    <mergeCell ref="M22:N22"/>
    <mergeCell ref="M23:N23"/>
    <mergeCell ref="M24:N24"/>
    <mergeCell ref="M18:N18"/>
    <mergeCell ref="C11:G11"/>
    <mergeCell ref="H11:J11"/>
    <mergeCell ref="K11:M11"/>
    <mergeCell ref="M12:N12"/>
    <mergeCell ref="A13:I13"/>
    <mergeCell ref="M13:N13"/>
    <mergeCell ref="B17:L17"/>
    <mergeCell ref="J14:K14"/>
    <mergeCell ref="J15:K15"/>
    <mergeCell ref="A8:B8"/>
    <mergeCell ref="C8:G8"/>
    <mergeCell ref="H8:I8"/>
    <mergeCell ref="J8:M8"/>
    <mergeCell ref="J5:M5"/>
    <mergeCell ref="J6:M6"/>
    <mergeCell ref="L14:L15"/>
    <mergeCell ref="M14:N15"/>
    <mergeCell ref="M17:N17"/>
    <mergeCell ref="A9:B9"/>
    <mergeCell ref="C9:G9"/>
    <mergeCell ref="H9:I9"/>
    <mergeCell ref="J9:M9"/>
    <mergeCell ref="A10:B10"/>
    <mergeCell ref="C10:G10"/>
    <mergeCell ref="J10:M10"/>
    <mergeCell ref="A7:B7"/>
    <mergeCell ref="J7:M7"/>
  </mergeCells>
  <printOptions horizontalCentered="1"/>
  <pageMargins left="0" right="0" top="0.25" bottom="0.25" header="0" footer="0"/>
  <pageSetup scale="7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876300</xdr:colOff>
                    <xdr:row>7</xdr:row>
                    <xdr:rowOff>190500</xdr:rowOff>
                  </from>
                  <to>
                    <xdr:col>14</xdr:col>
                    <xdr:colOff>22860</xdr:colOff>
                    <xdr:row>8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CAF0"/>
    <pageSetUpPr fitToPage="1"/>
  </sheetPr>
  <dimension ref="A1:L641"/>
  <sheetViews>
    <sheetView zoomScaleNormal="100" zoomScaleSheetLayoutView="75" workbookViewId="0">
      <selection activeCell="B7" sqref="B7"/>
    </sheetView>
  </sheetViews>
  <sheetFormatPr defaultColWidth="9.125" defaultRowHeight="0" customHeight="1" zeroHeight="1" x14ac:dyDescent="0.25"/>
  <cols>
    <col min="1" max="1" width="18.75" style="333" customWidth="1"/>
    <col min="2" max="2" width="39.75" style="282" customWidth="1"/>
    <col min="3" max="3" width="17.75" style="282" customWidth="1"/>
    <col min="4" max="4" width="4.75" style="282" customWidth="1"/>
    <col min="5" max="5" width="2.75" style="282" customWidth="1"/>
    <col min="6" max="6" width="16.75" style="334" customWidth="1"/>
    <col min="7" max="7" width="2.75" style="334" customWidth="1"/>
    <col min="8" max="8" width="16.75" style="282" customWidth="1"/>
    <col min="9" max="9" width="2.75" style="282" customWidth="1"/>
    <col min="10" max="10" width="16.75" style="282" customWidth="1"/>
    <col min="11" max="11" width="6.25" style="282" customWidth="1"/>
    <col min="12" max="12" width="19.75" style="282" customWidth="1"/>
    <col min="13" max="16384" width="9.125" style="282"/>
  </cols>
  <sheetData>
    <row r="1" spans="1:12" ht="17.25" customHeight="1" x14ac:dyDescent="0.3">
      <c r="A1" s="276"/>
      <c r="B1" s="277"/>
      <c r="C1" s="278"/>
      <c r="D1" s="278"/>
      <c r="E1" s="279"/>
      <c r="F1" s="280"/>
      <c r="G1" s="280"/>
      <c r="H1" s="280"/>
      <c r="I1" s="280"/>
      <c r="J1" s="280"/>
      <c r="K1" s="280"/>
      <c r="L1" s="281" t="s">
        <v>264</v>
      </c>
    </row>
    <row r="2" spans="1:12" ht="17.100000000000001" customHeight="1" x14ac:dyDescent="0.3">
      <c r="A2" s="276"/>
      <c r="B2" s="277"/>
      <c r="C2" s="278"/>
      <c r="D2" s="278"/>
      <c r="E2" s="279"/>
      <c r="F2" s="280"/>
      <c r="G2" s="280"/>
      <c r="H2" s="279"/>
      <c r="I2" s="279"/>
      <c r="J2" s="279"/>
      <c r="K2" s="279"/>
      <c r="L2" s="281" t="s">
        <v>263</v>
      </c>
    </row>
    <row r="3" spans="1:12" ht="17.100000000000001" customHeight="1" x14ac:dyDescent="0.25">
      <c r="A3" s="276"/>
      <c r="B3" s="277"/>
      <c r="C3" s="278"/>
      <c r="D3" s="278"/>
      <c r="E3" s="279"/>
      <c r="F3" s="283"/>
      <c r="G3" s="283"/>
      <c r="H3" s="279"/>
      <c r="I3" s="279"/>
      <c r="J3" s="279"/>
      <c r="K3" s="279"/>
      <c r="L3" s="284" t="s">
        <v>111</v>
      </c>
    </row>
    <row r="4" spans="1:12" ht="17.100000000000001" customHeight="1" x14ac:dyDescent="0.25">
      <c r="A4" s="276"/>
      <c r="B4" s="277"/>
      <c r="C4" s="278"/>
      <c r="D4" s="278"/>
      <c r="E4" s="279"/>
      <c r="F4" s="283"/>
      <c r="G4" s="283"/>
      <c r="H4" s="279"/>
      <c r="I4" s="289"/>
      <c r="J4" s="289"/>
      <c r="K4" s="289"/>
      <c r="L4" s="285" t="s">
        <v>318</v>
      </c>
    </row>
    <row r="5" spans="1:12" ht="17.100000000000001" customHeight="1" x14ac:dyDescent="0.25">
      <c r="A5" s="276"/>
      <c r="B5" s="277"/>
      <c r="C5" s="278"/>
      <c r="D5" s="278"/>
      <c r="E5" s="279"/>
      <c r="F5" s="283"/>
      <c r="G5" s="283"/>
      <c r="H5" s="279"/>
      <c r="I5" s="630" t="s">
        <v>315</v>
      </c>
      <c r="J5" s="630"/>
      <c r="K5" s="630"/>
      <c r="L5" s="286"/>
    </row>
    <row r="6" spans="1:12" ht="17.100000000000001" customHeight="1" x14ac:dyDescent="0.25">
      <c r="A6" s="287"/>
      <c r="B6" s="277"/>
      <c r="C6" s="278"/>
      <c r="D6" s="278"/>
      <c r="E6" s="279"/>
      <c r="F6" s="283"/>
      <c r="G6" s="288"/>
      <c r="H6" s="289"/>
      <c r="I6" s="631" t="s">
        <v>314</v>
      </c>
      <c r="J6" s="631"/>
      <c r="K6" s="631"/>
      <c r="L6" s="286"/>
    </row>
    <row r="7" spans="1:12" ht="23.1" customHeight="1" x14ac:dyDescent="0.3">
      <c r="A7" s="290" t="s">
        <v>11</v>
      </c>
      <c r="B7" s="139"/>
      <c r="C7" s="412" t="s">
        <v>323</v>
      </c>
      <c r="D7" s="278"/>
      <c r="E7" s="279"/>
      <c r="F7" s="283"/>
      <c r="G7" s="637"/>
      <c r="H7" s="637"/>
      <c r="I7" s="640" t="s">
        <v>12</v>
      </c>
      <c r="J7" s="641"/>
      <c r="K7" s="642"/>
      <c r="L7" s="291"/>
    </row>
    <row r="8" spans="1:12" ht="23.1" customHeight="1" x14ac:dyDescent="0.3">
      <c r="A8" s="290" t="s">
        <v>13</v>
      </c>
      <c r="B8" s="622"/>
      <c r="C8" s="623"/>
      <c r="D8" s="623"/>
      <c r="E8" s="623"/>
      <c r="F8" s="624"/>
      <c r="G8" s="635" t="s">
        <v>14</v>
      </c>
      <c r="H8" s="636"/>
      <c r="I8" s="643"/>
      <c r="J8" s="644"/>
      <c r="K8" s="645"/>
      <c r="L8" s="277" t="s">
        <v>316</v>
      </c>
    </row>
    <row r="9" spans="1:12" ht="23.1" customHeight="1" x14ac:dyDescent="0.3">
      <c r="A9" s="290" t="s">
        <v>15</v>
      </c>
      <c r="B9" s="622"/>
      <c r="C9" s="623"/>
      <c r="D9" s="623"/>
      <c r="E9" s="623"/>
      <c r="F9" s="624"/>
      <c r="G9" s="635" t="s">
        <v>10</v>
      </c>
      <c r="H9" s="636"/>
      <c r="I9" s="640" t="s">
        <v>16</v>
      </c>
      <c r="J9" s="641"/>
      <c r="K9" s="642"/>
      <c r="L9" s="408" t="s">
        <v>317</v>
      </c>
    </row>
    <row r="10" spans="1:12" ht="23.1" customHeight="1" x14ac:dyDescent="0.3">
      <c r="A10" s="290" t="s">
        <v>17</v>
      </c>
      <c r="B10" s="622"/>
      <c r="C10" s="623"/>
      <c r="D10" s="623"/>
      <c r="E10" s="623"/>
      <c r="F10" s="624"/>
      <c r="G10" s="638"/>
      <c r="H10" s="639"/>
      <c r="I10" s="646"/>
      <c r="J10" s="647"/>
      <c r="K10" s="648"/>
      <c r="L10" s="292"/>
    </row>
    <row r="11" spans="1:12" ht="6" customHeight="1" thickBot="1" x14ac:dyDescent="0.3">
      <c r="A11" s="293"/>
      <c r="B11" s="632"/>
      <c r="C11" s="632"/>
      <c r="D11" s="632"/>
      <c r="E11" s="632"/>
      <c r="F11" s="632"/>
      <c r="G11" s="633"/>
      <c r="H11" s="633"/>
      <c r="I11" s="633"/>
      <c r="J11" s="634"/>
      <c r="K11" s="634"/>
      <c r="L11" s="294"/>
    </row>
    <row r="12" spans="1:12" ht="24" customHeight="1" x14ac:dyDescent="0.25">
      <c r="A12" s="613" t="s">
        <v>204</v>
      </c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5"/>
    </row>
    <row r="13" spans="1:12" ht="24" customHeight="1" thickBot="1" x14ac:dyDescent="0.3">
      <c r="A13" s="616" t="s">
        <v>307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8"/>
    </row>
    <row r="14" spans="1:12" ht="19.5" customHeight="1" x14ac:dyDescent="0.3">
      <c r="A14" s="295" t="s">
        <v>112</v>
      </c>
      <c r="B14" s="296" t="s">
        <v>203</v>
      </c>
      <c r="C14" s="297"/>
      <c r="D14" s="297"/>
      <c r="E14" s="298"/>
      <c r="F14" s="299"/>
      <c r="G14" s="299"/>
      <c r="H14" s="299"/>
      <c r="I14" s="299"/>
      <c r="J14" s="299"/>
      <c r="K14" s="299"/>
      <c r="L14" s="300"/>
    </row>
    <row r="15" spans="1:12" ht="14.1" customHeight="1" x14ac:dyDescent="0.25">
      <c r="A15" s="301" t="s">
        <v>9</v>
      </c>
      <c r="B15" s="619" t="s">
        <v>2</v>
      </c>
      <c r="C15" s="620"/>
      <c r="D15" s="621"/>
      <c r="E15" s="302" t="s">
        <v>3</v>
      </c>
      <c r="F15" s="303"/>
      <c r="G15" s="304"/>
      <c r="H15" s="303" t="s">
        <v>4</v>
      </c>
      <c r="I15" s="304"/>
      <c r="J15" s="303" t="s">
        <v>5</v>
      </c>
      <c r="K15" s="304"/>
      <c r="L15" s="305" t="s">
        <v>6</v>
      </c>
    </row>
    <row r="16" spans="1:12" ht="14.1" customHeight="1" x14ac:dyDescent="0.25">
      <c r="A16" s="301" t="s">
        <v>7</v>
      </c>
      <c r="B16" s="625" t="s">
        <v>8</v>
      </c>
      <c r="C16" s="626"/>
      <c r="D16" s="627"/>
      <c r="E16" s="306" t="s">
        <v>113</v>
      </c>
      <c r="F16" s="307"/>
      <c r="G16" s="308"/>
      <c r="H16" s="307" t="s">
        <v>74</v>
      </c>
      <c r="I16" s="308"/>
      <c r="J16" s="307" t="s">
        <v>72</v>
      </c>
      <c r="K16" s="308"/>
      <c r="L16" s="309" t="s">
        <v>18</v>
      </c>
    </row>
    <row r="17" spans="1:12" ht="14.1" customHeight="1" x14ac:dyDescent="0.25">
      <c r="A17" s="310" t="s">
        <v>19</v>
      </c>
      <c r="B17" s="311" t="s">
        <v>114</v>
      </c>
      <c r="C17" s="628" t="s">
        <v>20</v>
      </c>
      <c r="D17" s="629"/>
      <c r="E17" s="312" t="s">
        <v>10</v>
      </c>
      <c r="F17" s="313"/>
      <c r="G17" s="314"/>
      <c r="H17" s="313" t="s">
        <v>10</v>
      </c>
      <c r="I17" s="314"/>
      <c r="J17" s="313" t="s">
        <v>10</v>
      </c>
      <c r="K17" s="314"/>
      <c r="L17" s="315" t="s">
        <v>10</v>
      </c>
    </row>
    <row r="18" spans="1:12" ht="23.1" customHeight="1" x14ac:dyDescent="0.3">
      <c r="A18" s="138"/>
      <c r="B18" s="140"/>
      <c r="C18" s="611"/>
      <c r="D18" s="612"/>
      <c r="E18" s="604"/>
      <c r="F18" s="605"/>
      <c r="G18" s="604"/>
      <c r="H18" s="605"/>
      <c r="I18" s="604"/>
      <c r="J18" s="605"/>
      <c r="K18" s="606" t="str">
        <f>IF($B$7=0," ",SUM(E18+G18+I18))</f>
        <v xml:space="preserve"> </v>
      </c>
      <c r="L18" s="607"/>
    </row>
    <row r="19" spans="1:12" ht="23.1" customHeight="1" x14ac:dyDescent="0.3">
      <c r="A19" s="138"/>
      <c r="B19" s="140"/>
      <c r="C19" s="611"/>
      <c r="D19" s="612"/>
      <c r="E19" s="604"/>
      <c r="F19" s="605"/>
      <c r="G19" s="604"/>
      <c r="H19" s="605"/>
      <c r="I19" s="604"/>
      <c r="J19" s="605"/>
      <c r="K19" s="606" t="str">
        <f t="shared" ref="K19:K49" si="0">IF($B$7=0," ",SUM(E19+G19+I19))</f>
        <v xml:space="preserve"> </v>
      </c>
      <c r="L19" s="607"/>
    </row>
    <row r="20" spans="1:12" ht="23.1" customHeight="1" x14ac:dyDescent="0.3">
      <c r="A20" s="138"/>
      <c r="B20" s="140"/>
      <c r="C20" s="611"/>
      <c r="D20" s="612"/>
      <c r="E20" s="604"/>
      <c r="F20" s="605"/>
      <c r="G20" s="604"/>
      <c r="H20" s="605"/>
      <c r="I20" s="604"/>
      <c r="J20" s="605"/>
      <c r="K20" s="606" t="str">
        <f t="shared" si="0"/>
        <v xml:space="preserve"> </v>
      </c>
      <c r="L20" s="607"/>
    </row>
    <row r="21" spans="1:12" ht="23.25" customHeight="1" x14ac:dyDescent="0.3">
      <c r="A21" s="138"/>
      <c r="B21" s="140"/>
      <c r="C21" s="611"/>
      <c r="D21" s="612"/>
      <c r="E21" s="604"/>
      <c r="F21" s="605"/>
      <c r="G21" s="604"/>
      <c r="H21" s="605"/>
      <c r="I21" s="604"/>
      <c r="J21" s="605"/>
      <c r="K21" s="606" t="str">
        <f t="shared" si="0"/>
        <v xml:space="preserve"> </v>
      </c>
      <c r="L21" s="607"/>
    </row>
    <row r="22" spans="1:12" ht="23.1" customHeight="1" x14ac:dyDescent="0.3">
      <c r="A22" s="138"/>
      <c r="B22" s="140"/>
      <c r="C22" s="611"/>
      <c r="D22" s="612"/>
      <c r="E22" s="604"/>
      <c r="F22" s="605"/>
      <c r="G22" s="604"/>
      <c r="H22" s="605"/>
      <c r="I22" s="604"/>
      <c r="J22" s="605"/>
      <c r="K22" s="606" t="str">
        <f t="shared" si="0"/>
        <v xml:space="preserve"> </v>
      </c>
      <c r="L22" s="607"/>
    </row>
    <row r="23" spans="1:12" ht="23.1" customHeight="1" x14ac:dyDescent="0.3">
      <c r="A23" s="138"/>
      <c r="B23" s="140"/>
      <c r="C23" s="611"/>
      <c r="D23" s="612"/>
      <c r="E23" s="604"/>
      <c r="F23" s="605"/>
      <c r="G23" s="604"/>
      <c r="H23" s="605"/>
      <c r="I23" s="604"/>
      <c r="J23" s="605"/>
      <c r="K23" s="606" t="str">
        <f t="shared" si="0"/>
        <v xml:space="preserve"> </v>
      </c>
      <c r="L23" s="607"/>
    </row>
    <row r="24" spans="1:12" ht="23.1" customHeight="1" x14ac:dyDescent="0.3">
      <c r="A24" s="138"/>
      <c r="B24" s="140"/>
      <c r="C24" s="611"/>
      <c r="D24" s="612"/>
      <c r="E24" s="604"/>
      <c r="F24" s="605"/>
      <c r="G24" s="604"/>
      <c r="H24" s="605"/>
      <c r="I24" s="604"/>
      <c r="J24" s="605"/>
      <c r="K24" s="606" t="str">
        <f t="shared" si="0"/>
        <v xml:space="preserve"> </v>
      </c>
      <c r="L24" s="607"/>
    </row>
    <row r="25" spans="1:12" ht="23.1" customHeight="1" x14ac:dyDescent="0.3">
      <c r="A25" s="138"/>
      <c r="B25" s="140"/>
      <c r="C25" s="611"/>
      <c r="D25" s="612"/>
      <c r="E25" s="604"/>
      <c r="F25" s="605"/>
      <c r="G25" s="604"/>
      <c r="H25" s="605"/>
      <c r="I25" s="604"/>
      <c r="J25" s="605"/>
      <c r="K25" s="606" t="str">
        <f t="shared" si="0"/>
        <v xml:space="preserve"> </v>
      </c>
      <c r="L25" s="607"/>
    </row>
    <row r="26" spans="1:12" ht="23.1" customHeight="1" x14ac:dyDescent="0.3">
      <c r="A26" s="138"/>
      <c r="B26" s="140"/>
      <c r="C26" s="611"/>
      <c r="D26" s="612"/>
      <c r="E26" s="604"/>
      <c r="F26" s="605"/>
      <c r="G26" s="604"/>
      <c r="H26" s="605"/>
      <c r="I26" s="604"/>
      <c r="J26" s="605"/>
      <c r="K26" s="606" t="str">
        <f t="shared" si="0"/>
        <v xml:space="preserve"> </v>
      </c>
      <c r="L26" s="607"/>
    </row>
    <row r="27" spans="1:12" ht="23.1" customHeight="1" x14ac:dyDescent="0.3">
      <c r="A27" s="138"/>
      <c r="B27" s="140"/>
      <c r="C27" s="611"/>
      <c r="D27" s="612"/>
      <c r="E27" s="604"/>
      <c r="F27" s="605"/>
      <c r="G27" s="604"/>
      <c r="H27" s="605"/>
      <c r="I27" s="604"/>
      <c r="J27" s="605"/>
      <c r="K27" s="606" t="str">
        <f t="shared" si="0"/>
        <v xml:space="preserve"> </v>
      </c>
      <c r="L27" s="607"/>
    </row>
    <row r="28" spans="1:12" ht="23.1" customHeight="1" x14ac:dyDescent="0.3">
      <c r="A28" s="138"/>
      <c r="B28" s="140"/>
      <c r="C28" s="611"/>
      <c r="D28" s="612"/>
      <c r="E28" s="604"/>
      <c r="F28" s="605"/>
      <c r="G28" s="604"/>
      <c r="H28" s="605"/>
      <c r="I28" s="604"/>
      <c r="J28" s="605"/>
      <c r="K28" s="606" t="str">
        <f t="shared" si="0"/>
        <v xml:space="preserve"> </v>
      </c>
      <c r="L28" s="607"/>
    </row>
    <row r="29" spans="1:12" ht="23.1" customHeight="1" x14ac:dyDescent="0.3">
      <c r="A29" s="138"/>
      <c r="B29" s="140"/>
      <c r="C29" s="611"/>
      <c r="D29" s="612"/>
      <c r="E29" s="604"/>
      <c r="F29" s="605"/>
      <c r="G29" s="604"/>
      <c r="H29" s="605"/>
      <c r="I29" s="604"/>
      <c r="J29" s="605"/>
      <c r="K29" s="606" t="str">
        <f t="shared" si="0"/>
        <v xml:space="preserve"> </v>
      </c>
      <c r="L29" s="607"/>
    </row>
    <row r="30" spans="1:12" ht="23.1" customHeight="1" x14ac:dyDescent="0.3">
      <c r="A30" s="138"/>
      <c r="B30" s="140"/>
      <c r="C30" s="611"/>
      <c r="D30" s="612"/>
      <c r="E30" s="604"/>
      <c r="F30" s="605"/>
      <c r="G30" s="604"/>
      <c r="H30" s="605"/>
      <c r="I30" s="604"/>
      <c r="J30" s="605"/>
      <c r="K30" s="606" t="str">
        <f t="shared" si="0"/>
        <v xml:space="preserve"> </v>
      </c>
      <c r="L30" s="607"/>
    </row>
    <row r="31" spans="1:12" ht="23.1" customHeight="1" x14ac:dyDescent="0.3">
      <c r="A31" s="138"/>
      <c r="B31" s="140"/>
      <c r="C31" s="611"/>
      <c r="D31" s="612"/>
      <c r="E31" s="604"/>
      <c r="F31" s="605"/>
      <c r="G31" s="604"/>
      <c r="H31" s="605"/>
      <c r="I31" s="604"/>
      <c r="J31" s="605"/>
      <c r="K31" s="606" t="str">
        <f t="shared" si="0"/>
        <v xml:space="preserve"> </v>
      </c>
      <c r="L31" s="607"/>
    </row>
    <row r="32" spans="1:12" ht="23.1" customHeight="1" x14ac:dyDescent="0.3">
      <c r="A32" s="138"/>
      <c r="B32" s="140"/>
      <c r="C32" s="611"/>
      <c r="D32" s="612"/>
      <c r="E32" s="604"/>
      <c r="F32" s="605"/>
      <c r="G32" s="604"/>
      <c r="H32" s="605"/>
      <c r="I32" s="604"/>
      <c r="J32" s="605"/>
      <c r="K32" s="606" t="str">
        <f t="shared" si="0"/>
        <v xml:space="preserve"> </v>
      </c>
      <c r="L32" s="607"/>
    </row>
    <row r="33" spans="1:12" ht="23.1" customHeight="1" x14ac:dyDescent="0.3">
      <c r="A33" s="138"/>
      <c r="B33" s="140"/>
      <c r="C33" s="611"/>
      <c r="D33" s="612"/>
      <c r="E33" s="604"/>
      <c r="F33" s="605"/>
      <c r="G33" s="604"/>
      <c r="H33" s="605"/>
      <c r="I33" s="604"/>
      <c r="J33" s="605"/>
      <c r="K33" s="606" t="str">
        <f t="shared" si="0"/>
        <v xml:space="preserve"> </v>
      </c>
      <c r="L33" s="607"/>
    </row>
    <row r="34" spans="1:12" ht="23.1" customHeight="1" x14ac:dyDescent="0.3">
      <c r="A34" s="138"/>
      <c r="B34" s="140"/>
      <c r="C34" s="611"/>
      <c r="D34" s="612"/>
      <c r="E34" s="604"/>
      <c r="F34" s="605"/>
      <c r="G34" s="604"/>
      <c r="H34" s="605"/>
      <c r="I34" s="604"/>
      <c r="J34" s="605"/>
      <c r="K34" s="606" t="str">
        <f t="shared" si="0"/>
        <v xml:space="preserve"> </v>
      </c>
      <c r="L34" s="607"/>
    </row>
    <row r="35" spans="1:12" ht="23.1" customHeight="1" x14ac:dyDescent="0.3">
      <c r="A35" s="138"/>
      <c r="B35" s="140"/>
      <c r="C35" s="611"/>
      <c r="D35" s="612"/>
      <c r="E35" s="604"/>
      <c r="F35" s="605"/>
      <c r="G35" s="604"/>
      <c r="H35" s="605"/>
      <c r="I35" s="604"/>
      <c r="J35" s="605"/>
      <c r="K35" s="606" t="str">
        <f t="shared" si="0"/>
        <v xml:space="preserve"> </v>
      </c>
      <c r="L35" s="607"/>
    </row>
    <row r="36" spans="1:12" ht="23.1" customHeight="1" x14ac:dyDescent="0.3">
      <c r="A36" s="138"/>
      <c r="B36" s="140"/>
      <c r="C36" s="611"/>
      <c r="D36" s="612"/>
      <c r="E36" s="604"/>
      <c r="F36" s="605"/>
      <c r="G36" s="604"/>
      <c r="H36" s="605"/>
      <c r="I36" s="604"/>
      <c r="J36" s="605"/>
      <c r="K36" s="606" t="str">
        <f t="shared" si="0"/>
        <v xml:space="preserve"> </v>
      </c>
      <c r="L36" s="607"/>
    </row>
    <row r="37" spans="1:12" ht="23.1" customHeight="1" x14ac:dyDescent="0.3">
      <c r="A37" s="138"/>
      <c r="B37" s="140"/>
      <c r="C37" s="611"/>
      <c r="D37" s="612"/>
      <c r="E37" s="604"/>
      <c r="F37" s="605"/>
      <c r="G37" s="604"/>
      <c r="H37" s="605"/>
      <c r="I37" s="604"/>
      <c r="J37" s="605"/>
      <c r="K37" s="606" t="str">
        <f t="shared" si="0"/>
        <v xml:space="preserve"> </v>
      </c>
      <c r="L37" s="607"/>
    </row>
    <row r="38" spans="1:12" ht="23.1" customHeight="1" x14ac:dyDescent="0.3">
      <c r="A38" s="138"/>
      <c r="B38" s="140"/>
      <c r="C38" s="611"/>
      <c r="D38" s="612"/>
      <c r="E38" s="604"/>
      <c r="F38" s="605"/>
      <c r="G38" s="604"/>
      <c r="H38" s="605"/>
      <c r="I38" s="604"/>
      <c r="J38" s="605"/>
      <c r="K38" s="606" t="str">
        <f t="shared" si="0"/>
        <v xml:space="preserve"> </v>
      </c>
      <c r="L38" s="607"/>
    </row>
    <row r="39" spans="1:12" ht="23.1" customHeight="1" x14ac:dyDescent="0.3">
      <c r="A39" s="138"/>
      <c r="B39" s="140"/>
      <c r="C39" s="611"/>
      <c r="D39" s="612"/>
      <c r="E39" s="604"/>
      <c r="F39" s="605"/>
      <c r="G39" s="604"/>
      <c r="H39" s="605"/>
      <c r="I39" s="604"/>
      <c r="J39" s="605"/>
      <c r="K39" s="606" t="str">
        <f t="shared" si="0"/>
        <v xml:space="preserve"> </v>
      </c>
      <c r="L39" s="607"/>
    </row>
    <row r="40" spans="1:12" ht="23.1" customHeight="1" x14ac:dyDescent="0.3">
      <c r="A40" s="138"/>
      <c r="B40" s="140"/>
      <c r="C40" s="611"/>
      <c r="D40" s="612"/>
      <c r="E40" s="604"/>
      <c r="F40" s="605"/>
      <c r="G40" s="604"/>
      <c r="H40" s="605"/>
      <c r="I40" s="604"/>
      <c r="J40" s="605"/>
      <c r="K40" s="606" t="str">
        <f t="shared" si="0"/>
        <v xml:space="preserve"> </v>
      </c>
      <c r="L40" s="607"/>
    </row>
    <row r="41" spans="1:12" ht="23.1" customHeight="1" x14ac:dyDescent="0.3">
      <c r="A41" s="138"/>
      <c r="B41" s="140"/>
      <c r="C41" s="611"/>
      <c r="D41" s="612"/>
      <c r="E41" s="604"/>
      <c r="F41" s="605"/>
      <c r="G41" s="604"/>
      <c r="H41" s="605"/>
      <c r="I41" s="604"/>
      <c r="J41" s="605"/>
      <c r="K41" s="606" t="str">
        <f t="shared" si="0"/>
        <v xml:space="preserve"> </v>
      </c>
      <c r="L41" s="607"/>
    </row>
    <row r="42" spans="1:12" ht="23.1" customHeight="1" x14ac:dyDescent="0.3">
      <c r="A42" s="138"/>
      <c r="B42" s="140"/>
      <c r="C42" s="611"/>
      <c r="D42" s="612"/>
      <c r="E42" s="604"/>
      <c r="F42" s="605"/>
      <c r="G42" s="604"/>
      <c r="H42" s="605"/>
      <c r="I42" s="604"/>
      <c r="J42" s="605"/>
      <c r="K42" s="606" t="str">
        <f t="shared" si="0"/>
        <v xml:space="preserve"> </v>
      </c>
      <c r="L42" s="607"/>
    </row>
    <row r="43" spans="1:12" ht="23.1" customHeight="1" x14ac:dyDescent="0.3">
      <c r="A43" s="138"/>
      <c r="B43" s="140"/>
      <c r="C43" s="611"/>
      <c r="D43" s="612"/>
      <c r="E43" s="604"/>
      <c r="F43" s="605"/>
      <c r="G43" s="604"/>
      <c r="H43" s="605"/>
      <c r="I43" s="604"/>
      <c r="J43" s="605"/>
      <c r="K43" s="606" t="str">
        <f t="shared" si="0"/>
        <v xml:space="preserve"> </v>
      </c>
      <c r="L43" s="607"/>
    </row>
    <row r="44" spans="1:12" ht="23.1" customHeight="1" x14ac:dyDescent="0.3">
      <c r="A44" s="138"/>
      <c r="B44" s="140"/>
      <c r="C44" s="611"/>
      <c r="D44" s="612"/>
      <c r="E44" s="604"/>
      <c r="F44" s="605"/>
      <c r="G44" s="604"/>
      <c r="H44" s="605"/>
      <c r="I44" s="604"/>
      <c r="J44" s="605"/>
      <c r="K44" s="606" t="str">
        <f t="shared" si="0"/>
        <v xml:space="preserve"> </v>
      </c>
      <c r="L44" s="607"/>
    </row>
    <row r="45" spans="1:12" ht="23.1" customHeight="1" x14ac:dyDescent="0.3">
      <c r="A45" s="138"/>
      <c r="B45" s="140"/>
      <c r="C45" s="611"/>
      <c r="D45" s="612"/>
      <c r="E45" s="604"/>
      <c r="F45" s="605"/>
      <c r="G45" s="604"/>
      <c r="H45" s="605"/>
      <c r="I45" s="604"/>
      <c r="J45" s="605"/>
      <c r="K45" s="606" t="str">
        <f t="shared" si="0"/>
        <v xml:space="preserve"> </v>
      </c>
      <c r="L45" s="607"/>
    </row>
    <row r="46" spans="1:12" ht="23.1" customHeight="1" x14ac:dyDescent="0.3">
      <c r="A46" s="138"/>
      <c r="B46" s="140"/>
      <c r="C46" s="611"/>
      <c r="D46" s="612"/>
      <c r="E46" s="604"/>
      <c r="F46" s="605"/>
      <c r="G46" s="604"/>
      <c r="H46" s="605"/>
      <c r="I46" s="604"/>
      <c r="J46" s="605"/>
      <c r="K46" s="606" t="str">
        <f t="shared" si="0"/>
        <v xml:space="preserve"> </v>
      </c>
      <c r="L46" s="607"/>
    </row>
    <row r="47" spans="1:12" ht="23.1" customHeight="1" x14ac:dyDescent="0.3">
      <c r="A47" s="138"/>
      <c r="B47" s="140"/>
      <c r="C47" s="611"/>
      <c r="D47" s="612"/>
      <c r="E47" s="604"/>
      <c r="F47" s="605"/>
      <c r="G47" s="604"/>
      <c r="H47" s="605"/>
      <c r="I47" s="604"/>
      <c r="J47" s="605"/>
      <c r="K47" s="606" t="str">
        <f t="shared" si="0"/>
        <v xml:space="preserve"> </v>
      </c>
      <c r="L47" s="607"/>
    </row>
    <row r="48" spans="1:12" ht="23.1" customHeight="1" x14ac:dyDescent="0.3">
      <c r="A48" s="138"/>
      <c r="B48" s="140"/>
      <c r="C48" s="611"/>
      <c r="D48" s="612"/>
      <c r="E48" s="604"/>
      <c r="F48" s="605"/>
      <c r="G48" s="604"/>
      <c r="H48" s="605"/>
      <c r="I48" s="604"/>
      <c r="J48" s="605"/>
      <c r="K48" s="606" t="str">
        <f t="shared" si="0"/>
        <v xml:space="preserve"> </v>
      </c>
      <c r="L48" s="607"/>
    </row>
    <row r="49" spans="1:12" ht="23.1" customHeight="1" x14ac:dyDescent="0.3">
      <c r="A49" s="138"/>
      <c r="B49" s="140"/>
      <c r="C49" s="611"/>
      <c r="D49" s="612"/>
      <c r="E49" s="604"/>
      <c r="F49" s="605"/>
      <c r="G49" s="604"/>
      <c r="H49" s="605"/>
      <c r="I49" s="604"/>
      <c r="J49" s="605"/>
      <c r="K49" s="606" t="str">
        <f t="shared" si="0"/>
        <v xml:space="preserve"> </v>
      </c>
      <c r="L49" s="607"/>
    </row>
    <row r="50" spans="1:12" ht="24.9" customHeight="1" x14ac:dyDescent="0.3">
      <c r="A50" s="316"/>
      <c r="B50" s="317"/>
      <c r="C50" s="318" t="s">
        <v>205</v>
      </c>
      <c r="D50" s="319" t="s">
        <v>45</v>
      </c>
      <c r="E50" s="604"/>
      <c r="F50" s="605"/>
      <c r="G50" s="604"/>
      <c r="H50" s="605"/>
      <c r="I50" s="604"/>
      <c r="J50" s="605"/>
      <c r="K50" s="606" t="str">
        <f>IF($B$7=0," ",SUM(E50+G50+I50))</f>
        <v xml:space="preserve"> </v>
      </c>
      <c r="L50" s="607"/>
    </row>
    <row r="51" spans="1:12" ht="24.9" customHeight="1" thickBot="1" x14ac:dyDescent="0.35">
      <c r="A51" s="320"/>
      <c r="B51" s="321"/>
      <c r="C51" s="322" t="s">
        <v>206</v>
      </c>
      <c r="D51" s="323" t="s">
        <v>46</v>
      </c>
      <c r="E51" s="608" t="str">
        <f>IF($B$7=0," ",SUM(E18:E50))</f>
        <v xml:space="preserve"> </v>
      </c>
      <c r="F51" s="609"/>
      <c r="G51" s="608" t="str">
        <f>IF($B$7=0," ",SUM(G18:G50))</f>
        <v xml:space="preserve"> </v>
      </c>
      <c r="H51" s="609"/>
      <c r="I51" s="608" t="str">
        <f>IF($B$7=0," ",SUM(I18:I50))</f>
        <v xml:space="preserve"> </v>
      </c>
      <c r="J51" s="609"/>
      <c r="K51" s="608" t="str">
        <f>IF($B$7=0," ",SUM(E51+G51+I51))</f>
        <v xml:space="preserve"> </v>
      </c>
      <c r="L51" s="610"/>
    </row>
    <row r="52" spans="1:12" ht="18" customHeight="1" x14ac:dyDescent="0.25">
      <c r="A52" s="324" t="s">
        <v>320</v>
      </c>
      <c r="B52" s="325"/>
      <c r="C52" s="326"/>
      <c r="D52" s="326"/>
      <c r="E52" s="326"/>
      <c r="F52" s="327"/>
      <c r="G52" s="327"/>
      <c r="H52" s="326"/>
      <c r="I52" s="326"/>
      <c r="J52" s="326"/>
      <c r="K52" s="326"/>
      <c r="L52" s="326"/>
    </row>
    <row r="53" spans="1:12" ht="12" customHeight="1" x14ac:dyDescent="0.25">
      <c r="A53" s="328"/>
      <c r="B53" s="329"/>
      <c r="C53" s="330"/>
      <c r="D53" s="330"/>
      <c r="E53" s="330"/>
      <c r="F53" s="331"/>
      <c r="G53" s="331"/>
      <c r="H53" s="330"/>
      <c r="I53" s="330"/>
      <c r="J53" s="330"/>
      <c r="K53" s="330"/>
      <c r="L53" s="330"/>
    </row>
    <row r="54" spans="1:12" ht="12" customHeight="1" x14ac:dyDescent="0.25">
      <c r="A54" s="328"/>
      <c r="B54" s="329"/>
      <c r="C54" s="330"/>
      <c r="D54" s="330"/>
      <c r="E54" s="330"/>
      <c r="F54" s="331"/>
      <c r="G54" s="331"/>
      <c r="H54" s="330"/>
      <c r="I54" s="330"/>
      <c r="J54" s="330"/>
      <c r="K54" s="330"/>
      <c r="L54" s="330"/>
    </row>
    <row r="55" spans="1:12" ht="12" customHeight="1" x14ac:dyDescent="0.25">
      <c r="A55" s="332"/>
      <c r="B55" s="329"/>
      <c r="C55" s="330"/>
      <c r="D55" s="330"/>
      <c r="E55" s="330"/>
      <c r="F55" s="331"/>
      <c r="G55" s="331"/>
      <c r="H55" s="330"/>
      <c r="I55" s="330"/>
      <c r="J55" s="330"/>
      <c r="K55" s="330"/>
      <c r="L55" s="330"/>
    </row>
    <row r="56" spans="1:12" ht="11.25" hidden="1" customHeight="1" x14ac:dyDescent="0.25">
      <c r="A56" s="332"/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</row>
    <row r="57" spans="1:12" ht="11.25" hidden="1" customHeight="1" x14ac:dyDescent="0.25">
      <c r="A57" s="332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</row>
    <row r="58" spans="1:12" ht="11.25" hidden="1" customHeight="1" x14ac:dyDescent="0.25">
      <c r="A58" s="332"/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</row>
    <row r="59" spans="1:12" ht="11.25" hidden="1" customHeight="1" x14ac:dyDescent="0.25">
      <c r="A59" s="332"/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</row>
    <row r="60" spans="1:12" ht="11.25" hidden="1" customHeight="1" x14ac:dyDescent="0.25">
      <c r="A60" s="332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</row>
    <row r="61" spans="1:12" ht="11.25" hidden="1" customHeight="1" x14ac:dyDescent="0.25">
      <c r="A61" s="332"/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</row>
    <row r="62" spans="1:12" ht="11.25" hidden="1" customHeight="1" x14ac:dyDescent="0.25">
      <c r="A62" s="332"/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</row>
    <row r="63" spans="1:12" ht="11.25" hidden="1" customHeight="1" x14ac:dyDescent="0.25">
      <c r="A63" s="332"/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</row>
    <row r="64" spans="1:12" ht="11.25" hidden="1" customHeight="1" x14ac:dyDescent="0.25">
      <c r="A64" s="332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</row>
    <row r="65" spans="1:12" ht="11.25" hidden="1" customHeight="1" x14ac:dyDescent="0.25">
      <c r="A65" s="332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</row>
    <row r="66" spans="1:12" ht="11.25" hidden="1" customHeight="1" x14ac:dyDescent="0.25">
      <c r="A66" s="332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</row>
    <row r="67" spans="1:12" ht="11.25" hidden="1" customHeight="1" x14ac:dyDescent="0.25">
      <c r="A67" s="332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</row>
    <row r="68" spans="1:12" ht="11.25" hidden="1" customHeight="1" x14ac:dyDescent="0.25">
      <c r="A68" s="332"/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</row>
    <row r="69" spans="1:12" ht="11.25" hidden="1" customHeight="1" x14ac:dyDescent="0.25">
      <c r="A69" s="332"/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</row>
    <row r="70" spans="1:12" ht="11.25" hidden="1" customHeight="1" x14ac:dyDescent="0.25">
      <c r="A70" s="332"/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</row>
    <row r="71" spans="1:12" ht="11.25" hidden="1" customHeight="1" x14ac:dyDescent="0.25">
      <c r="A71" s="332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</row>
    <row r="72" spans="1:12" ht="11.25" hidden="1" customHeight="1" x14ac:dyDescent="0.25">
      <c r="A72" s="332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</row>
    <row r="73" spans="1:12" ht="11.25" hidden="1" customHeight="1" x14ac:dyDescent="0.25">
      <c r="A73" s="332"/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</row>
    <row r="74" spans="1:12" ht="11.25" hidden="1" customHeight="1" x14ac:dyDescent="0.25">
      <c r="A74" s="332"/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</row>
    <row r="75" spans="1:12" ht="11.25" hidden="1" customHeight="1" x14ac:dyDescent="0.25">
      <c r="A75" s="332"/>
      <c r="B75" s="331"/>
      <c r="C75" s="331"/>
      <c r="D75" s="331"/>
      <c r="E75" s="331"/>
      <c r="F75" s="331"/>
      <c r="G75" s="331"/>
      <c r="H75" s="331"/>
      <c r="I75" s="331"/>
      <c r="J75" s="331"/>
      <c r="K75" s="331"/>
      <c r="L75" s="331"/>
    </row>
    <row r="76" spans="1:12" ht="11.25" hidden="1" customHeight="1" x14ac:dyDescent="0.25">
      <c r="A76" s="332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</row>
    <row r="77" spans="1:12" ht="11.25" hidden="1" customHeight="1" x14ac:dyDescent="0.25">
      <c r="A77" s="332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</row>
    <row r="78" spans="1:12" ht="11.25" hidden="1" customHeight="1" x14ac:dyDescent="0.25">
      <c r="A78" s="332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</row>
    <row r="79" spans="1:12" ht="11.25" hidden="1" customHeight="1" x14ac:dyDescent="0.25">
      <c r="A79" s="332"/>
      <c r="B79" s="331"/>
      <c r="C79" s="331"/>
      <c r="D79" s="331"/>
      <c r="E79" s="331"/>
      <c r="F79" s="331"/>
      <c r="G79" s="331"/>
      <c r="H79" s="331"/>
      <c r="I79" s="331"/>
      <c r="J79" s="331"/>
      <c r="K79" s="331"/>
      <c r="L79" s="331"/>
    </row>
    <row r="80" spans="1:12" ht="11.25" hidden="1" customHeight="1" x14ac:dyDescent="0.25">
      <c r="A80" s="332"/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</row>
    <row r="81" ht="11.25" hidden="1" customHeight="1" x14ac:dyDescent="0.25"/>
    <row r="82" ht="11.25" hidden="1" customHeight="1" x14ac:dyDescent="0.25"/>
    <row r="83" ht="11.25" hidden="1" customHeight="1" x14ac:dyDescent="0.25"/>
    <row r="84" ht="11.25" hidden="1" customHeight="1" x14ac:dyDescent="0.25"/>
    <row r="85" ht="11.25" hidden="1" customHeight="1" x14ac:dyDescent="0.25"/>
    <row r="86" ht="11.25" hidden="1" customHeight="1" x14ac:dyDescent="0.25"/>
    <row r="87" ht="11.25" hidden="1" customHeight="1" x14ac:dyDescent="0.25"/>
    <row r="88" ht="11.25" hidden="1" customHeight="1" x14ac:dyDescent="0.25"/>
    <row r="89" ht="11.25" hidden="1" customHeight="1" x14ac:dyDescent="0.25"/>
    <row r="90" ht="11.25" hidden="1" customHeight="1" x14ac:dyDescent="0.25"/>
    <row r="91" ht="11.25" hidden="1" customHeight="1" x14ac:dyDescent="0.25"/>
    <row r="92" ht="11.25" hidden="1" customHeight="1" x14ac:dyDescent="0.25"/>
    <row r="93" ht="11.25" hidden="1" customHeight="1" x14ac:dyDescent="0.25"/>
    <row r="94" ht="11.25" hidden="1" customHeight="1" x14ac:dyDescent="0.25"/>
    <row r="95" ht="11.25" hidden="1" customHeight="1" x14ac:dyDescent="0.25"/>
    <row r="96" ht="11.25" hidden="1" customHeight="1" x14ac:dyDescent="0.25"/>
    <row r="97" ht="11.25" hidden="1" customHeight="1" x14ac:dyDescent="0.25"/>
    <row r="98" ht="11.25" hidden="1" customHeight="1" x14ac:dyDescent="0.25"/>
    <row r="99" ht="11.25" hidden="1" customHeight="1" x14ac:dyDescent="0.25"/>
    <row r="100" ht="11.25" hidden="1" customHeight="1" x14ac:dyDescent="0.25"/>
    <row r="101" ht="11.25" hidden="1" customHeight="1" x14ac:dyDescent="0.25"/>
    <row r="102" ht="11.25" hidden="1" customHeight="1" x14ac:dyDescent="0.25"/>
    <row r="103" ht="11.25" hidden="1" customHeight="1" x14ac:dyDescent="0.25"/>
    <row r="104" ht="11.25" hidden="1" customHeight="1" x14ac:dyDescent="0.25"/>
    <row r="105" ht="11.25" hidden="1" customHeight="1" x14ac:dyDescent="0.25"/>
    <row r="106" ht="11.25" hidden="1" customHeight="1" x14ac:dyDescent="0.25"/>
    <row r="107" ht="11.25" hidden="1" customHeight="1" x14ac:dyDescent="0.25"/>
    <row r="108" ht="11.25" hidden="1" customHeight="1" x14ac:dyDescent="0.25"/>
    <row r="109" ht="11.25" hidden="1" customHeight="1" x14ac:dyDescent="0.25"/>
    <row r="110" ht="11.25" hidden="1" customHeight="1" x14ac:dyDescent="0.25"/>
    <row r="111" ht="11.25" hidden="1" customHeight="1" x14ac:dyDescent="0.25"/>
    <row r="112" ht="11.25" hidden="1" customHeight="1" x14ac:dyDescent="0.25"/>
    <row r="113" ht="11.25" hidden="1" customHeight="1" x14ac:dyDescent="0.25"/>
    <row r="114" ht="11.25" hidden="1" customHeight="1" x14ac:dyDescent="0.25"/>
    <row r="115" ht="11.25" hidden="1" customHeight="1" x14ac:dyDescent="0.25"/>
    <row r="116" ht="11.25" hidden="1" customHeight="1" x14ac:dyDescent="0.25"/>
    <row r="117" ht="11.25" hidden="1" customHeight="1" x14ac:dyDescent="0.25"/>
    <row r="118" ht="11.25" hidden="1" customHeight="1" x14ac:dyDescent="0.25"/>
    <row r="119" ht="11.25" hidden="1" customHeight="1" x14ac:dyDescent="0.25"/>
    <row r="120" ht="11.25" hidden="1" customHeight="1" x14ac:dyDescent="0.25"/>
    <row r="121" ht="11.25" hidden="1" customHeight="1" x14ac:dyDescent="0.25"/>
    <row r="122" ht="11.25" hidden="1" customHeight="1" x14ac:dyDescent="0.25"/>
    <row r="123" ht="11.25" hidden="1" customHeight="1" x14ac:dyDescent="0.25"/>
    <row r="124" ht="11.25" hidden="1" customHeight="1" x14ac:dyDescent="0.25"/>
    <row r="125" ht="11.25" hidden="1" customHeight="1" x14ac:dyDescent="0.25"/>
    <row r="126" ht="11.25" hidden="1" customHeight="1" x14ac:dyDescent="0.25"/>
    <row r="127" ht="11.25" hidden="1" customHeight="1" x14ac:dyDescent="0.25"/>
    <row r="128" ht="11.25" hidden="1" customHeight="1" x14ac:dyDescent="0.25"/>
    <row r="129" ht="11.25" hidden="1" customHeight="1" x14ac:dyDescent="0.25"/>
    <row r="130" ht="11.25" hidden="1" customHeight="1" x14ac:dyDescent="0.25"/>
    <row r="131" ht="11.25" hidden="1" customHeight="1" x14ac:dyDescent="0.25"/>
    <row r="132" ht="11.25" hidden="1" customHeight="1" x14ac:dyDescent="0.25"/>
    <row r="133" ht="11.25" hidden="1" customHeight="1" x14ac:dyDescent="0.25"/>
    <row r="134" ht="11.25" hidden="1" customHeight="1" x14ac:dyDescent="0.25"/>
    <row r="135" ht="11.25" hidden="1" customHeight="1" x14ac:dyDescent="0.25"/>
    <row r="136" ht="11.25" hidden="1" customHeight="1" x14ac:dyDescent="0.25"/>
    <row r="137" ht="11.25" hidden="1" customHeight="1" x14ac:dyDescent="0.25"/>
    <row r="138" ht="11.25" hidden="1" customHeight="1" x14ac:dyDescent="0.25"/>
    <row r="139" ht="11.25" hidden="1" customHeight="1" x14ac:dyDescent="0.25"/>
    <row r="140" ht="11.25" hidden="1" customHeight="1" x14ac:dyDescent="0.25"/>
    <row r="141" ht="11.25" hidden="1" customHeight="1" x14ac:dyDescent="0.25"/>
    <row r="142" ht="11.25" hidden="1" customHeight="1" x14ac:dyDescent="0.25"/>
    <row r="143" ht="11.25" hidden="1" customHeight="1" x14ac:dyDescent="0.25"/>
    <row r="144" ht="11.25" hidden="1" customHeight="1" x14ac:dyDescent="0.25"/>
    <row r="145" ht="11.25" hidden="1" customHeight="1" x14ac:dyDescent="0.25"/>
    <row r="146" ht="11.25" hidden="1" customHeight="1" x14ac:dyDescent="0.25"/>
    <row r="147" ht="11.25" hidden="1" customHeight="1" x14ac:dyDescent="0.25"/>
    <row r="148" ht="11.25" hidden="1" customHeight="1" x14ac:dyDescent="0.25"/>
    <row r="149" ht="11.25" hidden="1" customHeight="1" x14ac:dyDescent="0.25"/>
    <row r="150" ht="11.25" hidden="1" customHeight="1" x14ac:dyDescent="0.25"/>
    <row r="151" ht="11.25" hidden="1" customHeight="1" x14ac:dyDescent="0.25"/>
    <row r="152" ht="11.25" hidden="1" customHeight="1" x14ac:dyDescent="0.25"/>
    <row r="153" ht="11.25" hidden="1" customHeight="1" x14ac:dyDescent="0.25"/>
    <row r="154" ht="11.25" hidden="1" customHeight="1" x14ac:dyDescent="0.25"/>
    <row r="155" ht="11.25" hidden="1" customHeight="1" x14ac:dyDescent="0.25"/>
    <row r="156" ht="11.25" hidden="1" customHeight="1" x14ac:dyDescent="0.25"/>
    <row r="157" ht="11.25" hidden="1" customHeight="1" x14ac:dyDescent="0.25"/>
    <row r="158" ht="11.25" hidden="1" customHeight="1" x14ac:dyDescent="0.25"/>
    <row r="159" ht="11.25" hidden="1" customHeight="1" x14ac:dyDescent="0.25"/>
    <row r="160" ht="11.25" hidden="1" customHeight="1" x14ac:dyDescent="0.25"/>
    <row r="161" ht="11.25" hidden="1" customHeight="1" x14ac:dyDescent="0.25"/>
    <row r="162" ht="11.25" hidden="1" customHeight="1" x14ac:dyDescent="0.25"/>
    <row r="163" ht="11.25" hidden="1" customHeight="1" x14ac:dyDescent="0.25"/>
    <row r="164" ht="11.25" hidden="1" customHeight="1" x14ac:dyDescent="0.25"/>
    <row r="165" ht="11.25" hidden="1" customHeight="1" x14ac:dyDescent="0.25"/>
    <row r="166" ht="11.25" hidden="1" customHeight="1" x14ac:dyDescent="0.25"/>
    <row r="167" ht="11.25" hidden="1" customHeight="1" x14ac:dyDescent="0.25"/>
    <row r="168" ht="11.25" hidden="1" customHeight="1" x14ac:dyDescent="0.25"/>
    <row r="169" ht="11.25" hidden="1" customHeight="1" x14ac:dyDescent="0.25"/>
    <row r="170" ht="11.25" hidden="1" customHeight="1" x14ac:dyDescent="0.25"/>
    <row r="171" ht="11.25" hidden="1" customHeight="1" x14ac:dyDescent="0.25"/>
    <row r="172" ht="11.25" hidden="1" customHeight="1" x14ac:dyDescent="0.25"/>
    <row r="173" ht="11.25" hidden="1" customHeight="1" x14ac:dyDescent="0.25"/>
    <row r="174" ht="11.25" hidden="1" customHeight="1" x14ac:dyDescent="0.25"/>
    <row r="175" ht="11.25" hidden="1" customHeight="1" x14ac:dyDescent="0.25"/>
    <row r="176" ht="11.25" hidden="1" customHeight="1" x14ac:dyDescent="0.25"/>
    <row r="177" ht="11.25" hidden="1" customHeight="1" x14ac:dyDescent="0.25"/>
    <row r="178" ht="11.25" hidden="1" customHeight="1" x14ac:dyDescent="0.25"/>
    <row r="179" ht="11.25" hidden="1" customHeight="1" x14ac:dyDescent="0.25"/>
    <row r="180" ht="11.25" hidden="1" customHeight="1" x14ac:dyDescent="0.25"/>
    <row r="181" ht="11.25" hidden="1" customHeight="1" x14ac:dyDescent="0.25"/>
    <row r="182" ht="11.25" hidden="1" customHeight="1" x14ac:dyDescent="0.25"/>
    <row r="183" ht="11.25" hidden="1" customHeight="1" x14ac:dyDescent="0.25"/>
    <row r="184" ht="11.25" hidden="1" customHeight="1" x14ac:dyDescent="0.25"/>
    <row r="185" ht="11.25" hidden="1" customHeight="1" x14ac:dyDescent="0.25"/>
    <row r="186" ht="11.25" hidden="1" customHeight="1" x14ac:dyDescent="0.25"/>
    <row r="187" ht="11.25" hidden="1" customHeight="1" x14ac:dyDescent="0.25"/>
    <row r="188" ht="11.25" hidden="1" customHeight="1" x14ac:dyDescent="0.25"/>
    <row r="189" ht="11.25" hidden="1" customHeight="1" x14ac:dyDescent="0.25"/>
    <row r="190" ht="11.25" hidden="1" customHeight="1" x14ac:dyDescent="0.25"/>
    <row r="191" ht="11.25" hidden="1" customHeight="1" x14ac:dyDescent="0.25"/>
    <row r="192" ht="11.25" hidden="1" customHeight="1" x14ac:dyDescent="0.25"/>
    <row r="193" ht="11.25" hidden="1" customHeight="1" x14ac:dyDescent="0.25"/>
    <row r="194" ht="11.25" hidden="1" customHeight="1" x14ac:dyDescent="0.25"/>
    <row r="195" ht="11.25" hidden="1" customHeight="1" x14ac:dyDescent="0.25"/>
    <row r="196" ht="11.25" hidden="1" customHeight="1" x14ac:dyDescent="0.25"/>
    <row r="197" ht="11.25" hidden="1" customHeight="1" x14ac:dyDescent="0.25"/>
    <row r="198" ht="11.25" hidden="1" customHeight="1" x14ac:dyDescent="0.25"/>
    <row r="199" ht="11.25" hidden="1" customHeight="1" x14ac:dyDescent="0.25"/>
    <row r="200" ht="11.25" hidden="1" customHeight="1" x14ac:dyDescent="0.25"/>
    <row r="201" ht="11.25" hidden="1" customHeight="1" x14ac:dyDescent="0.25"/>
    <row r="202" ht="11.25" hidden="1" customHeight="1" x14ac:dyDescent="0.25"/>
    <row r="203" ht="11.25" hidden="1" customHeight="1" x14ac:dyDescent="0.25"/>
    <row r="204" ht="11.25" hidden="1" customHeight="1" x14ac:dyDescent="0.25"/>
    <row r="205" ht="11.25" hidden="1" customHeight="1" x14ac:dyDescent="0.25"/>
    <row r="206" ht="11.25" hidden="1" customHeight="1" x14ac:dyDescent="0.25"/>
    <row r="207" ht="11.25" hidden="1" customHeight="1" x14ac:dyDescent="0.25"/>
    <row r="208" ht="11.25" hidden="1" customHeight="1" x14ac:dyDescent="0.25"/>
    <row r="209" ht="11.25" hidden="1" customHeight="1" x14ac:dyDescent="0.25"/>
    <row r="210" ht="11.25" hidden="1" customHeight="1" x14ac:dyDescent="0.25"/>
    <row r="211" ht="11.25" hidden="1" customHeight="1" x14ac:dyDescent="0.25"/>
    <row r="212" ht="11.25" hidden="1" customHeight="1" x14ac:dyDescent="0.25"/>
    <row r="213" ht="11.25" hidden="1" customHeight="1" x14ac:dyDescent="0.25"/>
    <row r="214" ht="11.25" hidden="1" customHeight="1" x14ac:dyDescent="0.25"/>
    <row r="215" ht="11.25" hidden="1" customHeight="1" x14ac:dyDescent="0.25"/>
    <row r="216" ht="11.25" hidden="1" customHeight="1" x14ac:dyDescent="0.25"/>
    <row r="217" ht="11.25" hidden="1" customHeight="1" x14ac:dyDescent="0.25"/>
    <row r="218" ht="11.25" hidden="1" customHeight="1" x14ac:dyDescent="0.25"/>
    <row r="219" ht="11.25" hidden="1" customHeight="1" x14ac:dyDescent="0.25"/>
    <row r="220" ht="11.25" hidden="1" customHeight="1" x14ac:dyDescent="0.25"/>
    <row r="221" ht="11.25" hidden="1" customHeight="1" x14ac:dyDescent="0.25"/>
    <row r="222" ht="11.25" hidden="1" customHeight="1" x14ac:dyDescent="0.25"/>
    <row r="223" ht="11.25" hidden="1" customHeight="1" x14ac:dyDescent="0.25"/>
    <row r="224" ht="11.25" hidden="1" customHeight="1" x14ac:dyDescent="0.25"/>
    <row r="225" ht="11.25" hidden="1" customHeight="1" x14ac:dyDescent="0.25"/>
    <row r="226" ht="11.25" hidden="1" customHeight="1" x14ac:dyDescent="0.25"/>
    <row r="227" ht="11.25" hidden="1" customHeight="1" x14ac:dyDescent="0.25"/>
    <row r="228" ht="11.25" hidden="1" customHeight="1" x14ac:dyDescent="0.25"/>
    <row r="229" ht="11.25" hidden="1" customHeight="1" x14ac:dyDescent="0.25"/>
    <row r="230" ht="11.25" hidden="1" customHeight="1" x14ac:dyDescent="0.25"/>
    <row r="231" ht="11.25" hidden="1" customHeight="1" x14ac:dyDescent="0.25"/>
    <row r="232" ht="11.25" hidden="1" customHeight="1" x14ac:dyDescent="0.25"/>
    <row r="233" ht="11.25" hidden="1" customHeight="1" x14ac:dyDescent="0.25"/>
    <row r="234" ht="11.25" hidden="1" customHeight="1" x14ac:dyDescent="0.25"/>
    <row r="235" ht="11.25" hidden="1" customHeight="1" x14ac:dyDescent="0.25"/>
    <row r="236" ht="11.25" hidden="1" customHeight="1" x14ac:dyDescent="0.25"/>
    <row r="237" ht="11.25" hidden="1" customHeight="1" x14ac:dyDescent="0.25"/>
    <row r="238" ht="11.25" hidden="1" customHeight="1" x14ac:dyDescent="0.25"/>
    <row r="239" ht="11.25" hidden="1" customHeight="1" x14ac:dyDescent="0.25"/>
    <row r="240" ht="11.25" hidden="1" customHeight="1" x14ac:dyDescent="0.25"/>
    <row r="241" ht="11.25" hidden="1" customHeight="1" x14ac:dyDescent="0.25"/>
    <row r="242" ht="11.25" hidden="1" customHeight="1" x14ac:dyDescent="0.25"/>
    <row r="243" ht="11.25" hidden="1" customHeight="1" x14ac:dyDescent="0.25"/>
    <row r="244" ht="11.25" hidden="1" customHeight="1" x14ac:dyDescent="0.25"/>
    <row r="245" ht="11.25" hidden="1" customHeight="1" x14ac:dyDescent="0.25"/>
    <row r="246" ht="11.25" hidden="1" customHeight="1" x14ac:dyDescent="0.25"/>
    <row r="247" ht="11.25" hidden="1" customHeight="1" x14ac:dyDescent="0.25"/>
    <row r="248" ht="11.25" hidden="1" customHeight="1" x14ac:dyDescent="0.25"/>
    <row r="249" ht="11.25" hidden="1" customHeight="1" x14ac:dyDescent="0.25"/>
    <row r="250" ht="11.25" hidden="1" customHeight="1" x14ac:dyDescent="0.25"/>
    <row r="251" ht="11.25" hidden="1" customHeight="1" x14ac:dyDescent="0.25"/>
    <row r="252" ht="11.25" hidden="1" customHeight="1" x14ac:dyDescent="0.25"/>
    <row r="253" ht="11.25" hidden="1" customHeight="1" x14ac:dyDescent="0.25"/>
    <row r="254" ht="11.25" hidden="1" customHeight="1" x14ac:dyDescent="0.25"/>
    <row r="255" ht="11.25" hidden="1" customHeight="1" x14ac:dyDescent="0.25"/>
    <row r="256" ht="11.25" hidden="1" customHeight="1" x14ac:dyDescent="0.25"/>
    <row r="257" ht="11.25" hidden="1" customHeight="1" x14ac:dyDescent="0.25"/>
    <row r="258" ht="11.25" hidden="1" customHeight="1" x14ac:dyDescent="0.25"/>
    <row r="259" ht="11.25" hidden="1" customHeight="1" x14ac:dyDescent="0.25"/>
    <row r="260" ht="11.25" hidden="1" customHeight="1" x14ac:dyDescent="0.25"/>
    <row r="261" ht="11.25" hidden="1" customHeight="1" x14ac:dyDescent="0.25"/>
    <row r="262" ht="11.25" hidden="1" customHeight="1" x14ac:dyDescent="0.25"/>
    <row r="263" ht="11.25" hidden="1" customHeight="1" x14ac:dyDescent="0.25"/>
    <row r="264" ht="11.25" hidden="1" customHeight="1" x14ac:dyDescent="0.25"/>
    <row r="265" ht="11.25" hidden="1" customHeight="1" x14ac:dyDescent="0.25"/>
    <row r="266" ht="11.25" hidden="1" customHeight="1" x14ac:dyDescent="0.25"/>
    <row r="267" ht="11.25" hidden="1" customHeight="1" x14ac:dyDescent="0.25"/>
    <row r="268" ht="11.25" hidden="1" customHeight="1" x14ac:dyDescent="0.25"/>
    <row r="269" ht="11.25" hidden="1" customHeight="1" x14ac:dyDescent="0.25"/>
    <row r="270" ht="11.25" hidden="1" customHeight="1" x14ac:dyDescent="0.25"/>
    <row r="271" ht="11.25" hidden="1" customHeight="1" x14ac:dyDescent="0.25"/>
    <row r="272" ht="11.25" hidden="1" customHeight="1" x14ac:dyDescent="0.25"/>
    <row r="273" ht="11.25" hidden="1" customHeight="1" x14ac:dyDescent="0.25"/>
    <row r="274" ht="11.25" hidden="1" customHeight="1" x14ac:dyDescent="0.25"/>
    <row r="275" ht="11.25" hidden="1" customHeight="1" x14ac:dyDescent="0.25"/>
    <row r="276" ht="11.25" hidden="1" customHeight="1" x14ac:dyDescent="0.25"/>
    <row r="277" ht="11.25" hidden="1" customHeight="1" x14ac:dyDescent="0.25"/>
    <row r="278" ht="11.25" hidden="1" customHeight="1" x14ac:dyDescent="0.25"/>
    <row r="279" ht="11.25" hidden="1" customHeight="1" x14ac:dyDescent="0.25"/>
    <row r="280" ht="11.25" hidden="1" customHeight="1" x14ac:dyDescent="0.25"/>
    <row r="281" ht="11.25" hidden="1" customHeight="1" x14ac:dyDescent="0.25"/>
    <row r="282" ht="11.25" hidden="1" customHeight="1" x14ac:dyDescent="0.25"/>
    <row r="283" ht="11.25" hidden="1" customHeight="1" x14ac:dyDescent="0.25"/>
    <row r="284" ht="11.25" hidden="1" customHeight="1" x14ac:dyDescent="0.25"/>
    <row r="285" ht="11.25" hidden="1" customHeight="1" x14ac:dyDescent="0.25"/>
    <row r="286" ht="11.25" hidden="1" customHeight="1" x14ac:dyDescent="0.25"/>
    <row r="287" ht="11.25" hidden="1" customHeight="1" x14ac:dyDescent="0.25"/>
    <row r="288" ht="11.25" hidden="1" customHeight="1" x14ac:dyDescent="0.25"/>
    <row r="289" ht="11.25" hidden="1" customHeight="1" x14ac:dyDescent="0.25"/>
    <row r="290" ht="11.25" hidden="1" customHeight="1" x14ac:dyDescent="0.25"/>
    <row r="291" ht="11.25" hidden="1" customHeight="1" x14ac:dyDescent="0.25"/>
    <row r="292" ht="11.25" hidden="1" customHeight="1" x14ac:dyDescent="0.25"/>
    <row r="293" ht="11.25" hidden="1" customHeight="1" x14ac:dyDescent="0.25"/>
    <row r="294" ht="11.25" hidden="1" customHeight="1" x14ac:dyDescent="0.25"/>
    <row r="295" ht="11.25" hidden="1" customHeight="1" x14ac:dyDescent="0.25"/>
    <row r="296" ht="11.25" hidden="1" customHeight="1" x14ac:dyDescent="0.25"/>
    <row r="297" ht="11.25" hidden="1" customHeight="1" x14ac:dyDescent="0.25"/>
    <row r="298" ht="11.25" hidden="1" customHeight="1" x14ac:dyDescent="0.25"/>
    <row r="299" ht="11.25" hidden="1" customHeight="1" x14ac:dyDescent="0.25"/>
    <row r="300" ht="11.25" hidden="1" customHeight="1" x14ac:dyDescent="0.25"/>
    <row r="301" ht="11.25" hidden="1" customHeight="1" x14ac:dyDescent="0.25"/>
    <row r="302" ht="11.25" hidden="1" customHeight="1" x14ac:dyDescent="0.25"/>
    <row r="303" ht="11.25" hidden="1" customHeight="1" x14ac:dyDescent="0.25"/>
    <row r="304" ht="11.25" hidden="1" customHeight="1" x14ac:dyDescent="0.25"/>
    <row r="305" ht="11.25" hidden="1" customHeight="1" x14ac:dyDescent="0.25"/>
    <row r="306" ht="11.25" hidden="1" customHeight="1" x14ac:dyDescent="0.25"/>
    <row r="307" ht="11.25" hidden="1" customHeight="1" x14ac:dyDescent="0.25"/>
    <row r="308" ht="11.25" hidden="1" customHeight="1" x14ac:dyDescent="0.25"/>
    <row r="309" ht="11.25" hidden="1" customHeight="1" x14ac:dyDescent="0.25"/>
    <row r="310" ht="11.25" hidden="1" customHeight="1" x14ac:dyDescent="0.25"/>
    <row r="311" ht="11.25" hidden="1" customHeight="1" x14ac:dyDescent="0.25"/>
    <row r="312" ht="11.25" hidden="1" customHeight="1" x14ac:dyDescent="0.25"/>
    <row r="313" ht="11.25" hidden="1" customHeight="1" x14ac:dyDescent="0.25"/>
    <row r="314" ht="11.25" hidden="1" customHeight="1" x14ac:dyDescent="0.25"/>
    <row r="315" ht="11.25" hidden="1" customHeight="1" x14ac:dyDescent="0.25"/>
    <row r="316" ht="11.25" hidden="1" customHeight="1" x14ac:dyDescent="0.25"/>
    <row r="317" ht="11.25" hidden="1" customHeight="1" x14ac:dyDescent="0.25"/>
    <row r="318" ht="11.25" hidden="1" customHeight="1" x14ac:dyDescent="0.25"/>
    <row r="319" ht="11.25" hidden="1" customHeight="1" x14ac:dyDescent="0.25"/>
    <row r="320" ht="11.25" hidden="1" customHeight="1" x14ac:dyDescent="0.25"/>
    <row r="321" ht="11.25" hidden="1" customHeight="1" x14ac:dyDescent="0.25"/>
    <row r="322" ht="11.25" hidden="1" customHeight="1" x14ac:dyDescent="0.25"/>
    <row r="323" ht="11.25" hidden="1" customHeight="1" x14ac:dyDescent="0.25"/>
    <row r="324" ht="11.25" hidden="1" customHeight="1" x14ac:dyDescent="0.25"/>
    <row r="325" ht="11.25" hidden="1" customHeight="1" x14ac:dyDescent="0.25"/>
    <row r="326" ht="11.25" hidden="1" customHeight="1" x14ac:dyDescent="0.25"/>
    <row r="327" ht="11.25" hidden="1" customHeight="1" x14ac:dyDescent="0.25"/>
    <row r="328" ht="11.25" hidden="1" customHeight="1" x14ac:dyDescent="0.25"/>
    <row r="329" ht="11.25" hidden="1" customHeight="1" x14ac:dyDescent="0.25"/>
    <row r="330" ht="11.25" hidden="1" customHeight="1" x14ac:dyDescent="0.25"/>
    <row r="331" ht="11.25" hidden="1" customHeight="1" x14ac:dyDescent="0.25"/>
    <row r="332" ht="11.25" hidden="1" customHeight="1" x14ac:dyDescent="0.25"/>
    <row r="333" ht="11.25" hidden="1" customHeight="1" x14ac:dyDescent="0.25"/>
    <row r="334" ht="11.25" hidden="1" customHeight="1" x14ac:dyDescent="0.25"/>
    <row r="335" ht="11.25" hidden="1" customHeight="1" x14ac:dyDescent="0.25"/>
    <row r="336" ht="11.25" hidden="1" customHeight="1" x14ac:dyDescent="0.25"/>
    <row r="337" ht="11.25" hidden="1" customHeight="1" x14ac:dyDescent="0.25"/>
    <row r="338" ht="11.25" hidden="1" customHeight="1" x14ac:dyDescent="0.25"/>
    <row r="339" ht="11.25" hidden="1" customHeight="1" x14ac:dyDescent="0.25"/>
    <row r="340" ht="11.25" hidden="1" customHeight="1" x14ac:dyDescent="0.25"/>
    <row r="341" ht="11.25" hidden="1" customHeight="1" x14ac:dyDescent="0.25"/>
    <row r="342" ht="11.25" hidden="1" customHeight="1" x14ac:dyDescent="0.25"/>
    <row r="343" ht="11.25" hidden="1" customHeight="1" x14ac:dyDescent="0.25"/>
    <row r="344" ht="11.25" hidden="1" customHeight="1" x14ac:dyDescent="0.25"/>
    <row r="345" ht="11.25" hidden="1" customHeight="1" x14ac:dyDescent="0.25"/>
    <row r="346" ht="11.25" hidden="1" customHeight="1" x14ac:dyDescent="0.25"/>
    <row r="347" ht="11.25" hidden="1" customHeight="1" x14ac:dyDescent="0.25"/>
    <row r="348" ht="11.25" hidden="1" customHeight="1" x14ac:dyDescent="0.25"/>
    <row r="349" ht="11.25" hidden="1" customHeight="1" x14ac:dyDescent="0.25"/>
    <row r="350" ht="11.25" hidden="1" customHeight="1" x14ac:dyDescent="0.25"/>
    <row r="351" ht="11.25" hidden="1" customHeight="1" x14ac:dyDescent="0.25"/>
    <row r="352" ht="11.25" hidden="1" customHeight="1" x14ac:dyDescent="0.25"/>
    <row r="353" ht="11.25" hidden="1" customHeight="1" x14ac:dyDescent="0.25"/>
    <row r="354" ht="11.25" hidden="1" customHeight="1" x14ac:dyDescent="0.25"/>
    <row r="355" ht="11.25" hidden="1" customHeight="1" x14ac:dyDescent="0.25"/>
    <row r="356" ht="11.25" hidden="1" customHeight="1" x14ac:dyDescent="0.25"/>
    <row r="357" ht="11.25" hidden="1" customHeight="1" x14ac:dyDescent="0.25"/>
    <row r="358" ht="11.25" hidden="1" customHeight="1" x14ac:dyDescent="0.25"/>
    <row r="359" ht="11.25" hidden="1" customHeight="1" x14ac:dyDescent="0.25"/>
    <row r="360" ht="11.25" hidden="1" customHeight="1" x14ac:dyDescent="0.25"/>
    <row r="361" ht="11.25" hidden="1" customHeight="1" x14ac:dyDescent="0.25"/>
    <row r="362" ht="11.25" hidden="1" customHeight="1" x14ac:dyDescent="0.25"/>
    <row r="363" ht="11.25" hidden="1" customHeight="1" x14ac:dyDescent="0.25"/>
    <row r="364" ht="11.25" hidden="1" customHeight="1" x14ac:dyDescent="0.25"/>
    <row r="365" ht="11.25" hidden="1" customHeight="1" x14ac:dyDescent="0.25"/>
    <row r="366" ht="11.25" hidden="1" customHeight="1" x14ac:dyDescent="0.25"/>
    <row r="367" ht="11.25" hidden="1" customHeight="1" x14ac:dyDescent="0.25"/>
    <row r="368" ht="11.25" hidden="1" customHeight="1" x14ac:dyDescent="0.25"/>
    <row r="369" ht="11.25" hidden="1" customHeight="1" x14ac:dyDescent="0.25"/>
    <row r="370" ht="11.25" hidden="1" customHeight="1" x14ac:dyDescent="0.25"/>
    <row r="371" ht="11.25" hidden="1" customHeight="1" x14ac:dyDescent="0.25"/>
    <row r="372" ht="11.25" hidden="1" customHeight="1" x14ac:dyDescent="0.25"/>
    <row r="373" ht="11.25" hidden="1" customHeight="1" x14ac:dyDescent="0.25"/>
    <row r="374" ht="11.25" hidden="1" customHeight="1" x14ac:dyDescent="0.25"/>
    <row r="375" ht="11.25" hidden="1" customHeight="1" x14ac:dyDescent="0.25"/>
    <row r="376" ht="11.25" hidden="1" customHeight="1" x14ac:dyDescent="0.25"/>
    <row r="377" ht="11.25" hidden="1" customHeight="1" x14ac:dyDescent="0.25"/>
    <row r="378" ht="11.25" hidden="1" customHeight="1" x14ac:dyDescent="0.25"/>
    <row r="379" ht="11.25" hidden="1" customHeight="1" x14ac:dyDescent="0.25"/>
    <row r="380" ht="11.25" hidden="1" customHeight="1" x14ac:dyDescent="0.25"/>
    <row r="381" ht="11.25" hidden="1" customHeight="1" x14ac:dyDescent="0.25"/>
    <row r="382" ht="11.25" hidden="1" customHeight="1" x14ac:dyDescent="0.25"/>
    <row r="383" ht="11.25" hidden="1" customHeight="1" x14ac:dyDescent="0.25"/>
    <row r="384" ht="11.25" hidden="1" customHeight="1" x14ac:dyDescent="0.25"/>
    <row r="385" ht="11.25" hidden="1" customHeight="1" x14ac:dyDescent="0.25"/>
    <row r="386" ht="11.25" hidden="1" customHeight="1" x14ac:dyDescent="0.25"/>
    <row r="387" ht="11.25" hidden="1" customHeight="1" x14ac:dyDescent="0.25"/>
    <row r="388" ht="11.25" hidden="1" customHeight="1" x14ac:dyDescent="0.25"/>
    <row r="389" ht="11.25" hidden="1" customHeight="1" x14ac:dyDescent="0.25"/>
    <row r="390" ht="11.25" hidden="1" customHeight="1" x14ac:dyDescent="0.25"/>
    <row r="391" ht="11.25" hidden="1" customHeight="1" x14ac:dyDescent="0.25"/>
    <row r="392" ht="11.25" hidden="1" customHeight="1" x14ac:dyDescent="0.25"/>
    <row r="393" ht="11.25" hidden="1" customHeight="1" x14ac:dyDescent="0.25"/>
    <row r="394" ht="11.25" hidden="1" customHeight="1" x14ac:dyDescent="0.25"/>
    <row r="395" ht="11.25" hidden="1" customHeight="1" x14ac:dyDescent="0.25"/>
    <row r="396" ht="11.25" hidden="1" customHeight="1" x14ac:dyDescent="0.25"/>
    <row r="397" ht="11.25" hidden="1" customHeight="1" x14ac:dyDescent="0.25"/>
    <row r="398" ht="11.25" hidden="1" customHeight="1" x14ac:dyDescent="0.25"/>
    <row r="399" ht="11.25" hidden="1" customHeight="1" x14ac:dyDescent="0.25"/>
    <row r="400" ht="11.25" hidden="1" customHeight="1" x14ac:dyDescent="0.25"/>
    <row r="401" ht="11.25" hidden="1" customHeight="1" x14ac:dyDescent="0.25"/>
    <row r="402" ht="11.25" hidden="1" customHeight="1" x14ac:dyDescent="0.25"/>
    <row r="403" ht="11.25" hidden="1" customHeight="1" x14ac:dyDescent="0.25"/>
    <row r="404" ht="11.25" hidden="1" customHeight="1" x14ac:dyDescent="0.25"/>
    <row r="405" ht="11.25" hidden="1" customHeight="1" x14ac:dyDescent="0.25"/>
    <row r="406" ht="11.25" hidden="1" customHeight="1" x14ac:dyDescent="0.25"/>
    <row r="407" ht="11.25" hidden="1" customHeight="1" x14ac:dyDescent="0.25"/>
    <row r="408" ht="11.25" hidden="1" customHeight="1" x14ac:dyDescent="0.25"/>
    <row r="409" ht="11.25" hidden="1" customHeight="1" x14ac:dyDescent="0.25"/>
    <row r="410" ht="11.25" hidden="1" customHeight="1" x14ac:dyDescent="0.25"/>
    <row r="411" ht="11.25" hidden="1" customHeight="1" x14ac:dyDescent="0.25"/>
    <row r="412" ht="11.25" hidden="1" customHeight="1" x14ac:dyDescent="0.25"/>
    <row r="413" ht="11.25" hidden="1" customHeight="1" x14ac:dyDescent="0.25"/>
    <row r="414" ht="11.25" hidden="1" customHeight="1" x14ac:dyDescent="0.25"/>
    <row r="415" ht="11.25" hidden="1" customHeight="1" x14ac:dyDescent="0.25"/>
    <row r="416" ht="11.25" hidden="1" customHeight="1" x14ac:dyDescent="0.25"/>
    <row r="417" ht="11.25" hidden="1" customHeight="1" x14ac:dyDescent="0.25"/>
    <row r="418" ht="11.25" hidden="1" customHeight="1" x14ac:dyDescent="0.25"/>
    <row r="419" ht="11.25" hidden="1" customHeight="1" x14ac:dyDescent="0.25"/>
    <row r="420" ht="11.25" hidden="1" customHeight="1" x14ac:dyDescent="0.25"/>
    <row r="421" ht="11.25" hidden="1" customHeight="1" x14ac:dyDescent="0.25"/>
    <row r="422" ht="11.25" hidden="1" customHeight="1" x14ac:dyDescent="0.25"/>
    <row r="423" ht="11.25" hidden="1" customHeight="1" x14ac:dyDescent="0.25"/>
    <row r="424" ht="11.25" hidden="1" customHeight="1" x14ac:dyDescent="0.25"/>
    <row r="425" ht="11.25" hidden="1" customHeight="1" x14ac:dyDescent="0.25"/>
    <row r="426" ht="11.25" hidden="1" customHeight="1" x14ac:dyDescent="0.25"/>
    <row r="427" ht="11.25" hidden="1" customHeight="1" x14ac:dyDescent="0.25"/>
    <row r="428" ht="11.25" hidden="1" customHeight="1" x14ac:dyDescent="0.25"/>
    <row r="429" ht="11.25" hidden="1" customHeight="1" x14ac:dyDescent="0.25"/>
    <row r="430" ht="11.25" hidden="1" customHeight="1" x14ac:dyDescent="0.25"/>
    <row r="431" ht="11.25" hidden="1" customHeight="1" x14ac:dyDescent="0.25"/>
    <row r="432" ht="11.25" hidden="1" customHeight="1" x14ac:dyDescent="0.25"/>
    <row r="433" ht="11.25" hidden="1" customHeight="1" x14ac:dyDescent="0.25"/>
    <row r="434" ht="11.25" hidden="1" customHeight="1" x14ac:dyDescent="0.25"/>
    <row r="435" ht="11.25" hidden="1" customHeight="1" x14ac:dyDescent="0.25"/>
    <row r="436" ht="11.25" hidden="1" customHeight="1" x14ac:dyDescent="0.25"/>
    <row r="437" ht="11.25" hidden="1" customHeight="1" x14ac:dyDescent="0.25"/>
    <row r="438" ht="11.25" hidden="1" customHeight="1" x14ac:dyDescent="0.25"/>
    <row r="439" ht="11.25" hidden="1" customHeight="1" x14ac:dyDescent="0.25"/>
    <row r="440" ht="11.25" hidden="1" customHeight="1" x14ac:dyDescent="0.25"/>
    <row r="441" ht="11.25" hidden="1" customHeight="1" x14ac:dyDescent="0.25"/>
    <row r="442" ht="11.25" hidden="1" customHeight="1" x14ac:dyDescent="0.25"/>
    <row r="443" ht="11.25" hidden="1" customHeight="1" x14ac:dyDescent="0.25"/>
    <row r="444" ht="11.25" hidden="1" customHeight="1" x14ac:dyDescent="0.25"/>
    <row r="445" ht="11.25" hidden="1" customHeight="1" x14ac:dyDescent="0.25"/>
    <row r="446" ht="11.25" hidden="1" customHeight="1" x14ac:dyDescent="0.25"/>
    <row r="447" ht="11.25" hidden="1" customHeight="1" x14ac:dyDescent="0.25"/>
    <row r="448" ht="11.25" hidden="1" customHeight="1" x14ac:dyDescent="0.25"/>
    <row r="449" ht="11.25" hidden="1" customHeight="1" x14ac:dyDescent="0.25"/>
    <row r="450" ht="11.25" hidden="1" customHeight="1" x14ac:dyDescent="0.25"/>
    <row r="451" ht="11.25" hidden="1" customHeight="1" x14ac:dyDescent="0.25"/>
    <row r="452" ht="11.25" hidden="1" customHeight="1" x14ac:dyDescent="0.25"/>
    <row r="453" ht="11.25" hidden="1" customHeight="1" x14ac:dyDescent="0.25"/>
    <row r="454" ht="11.25" hidden="1" customHeight="1" x14ac:dyDescent="0.25"/>
    <row r="455" ht="11.25" hidden="1" customHeight="1" x14ac:dyDescent="0.25"/>
    <row r="456" ht="11.25" hidden="1" customHeight="1" x14ac:dyDescent="0.25"/>
    <row r="457" ht="11.25" hidden="1" customHeight="1" x14ac:dyDescent="0.25"/>
    <row r="458" ht="11.25" hidden="1" customHeight="1" x14ac:dyDescent="0.25"/>
    <row r="459" ht="11.25" hidden="1" customHeight="1" x14ac:dyDescent="0.25"/>
    <row r="460" ht="11.25" hidden="1" customHeight="1" x14ac:dyDescent="0.25"/>
    <row r="461" ht="11.25" hidden="1" customHeight="1" x14ac:dyDescent="0.25"/>
    <row r="462" ht="11.25" hidden="1" customHeight="1" x14ac:dyDescent="0.25"/>
    <row r="463" ht="11.25" hidden="1" customHeight="1" x14ac:dyDescent="0.25"/>
    <row r="464" ht="11.25" hidden="1" customHeight="1" x14ac:dyDescent="0.25"/>
    <row r="465" ht="11.25" hidden="1" customHeight="1" x14ac:dyDescent="0.25"/>
    <row r="466" ht="11.25" hidden="1" customHeight="1" x14ac:dyDescent="0.25"/>
    <row r="467" ht="11.25" hidden="1" customHeight="1" x14ac:dyDescent="0.25"/>
    <row r="468" ht="11.25" hidden="1" customHeight="1" x14ac:dyDescent="0.25"/>
    <row r="469" ht="11.25" hidden="1" customHeight="1" x14ac:dyDescent="0.25"/>
    <row r="470" ht="11.25" hidden="1" customHeight="1" x14ac:dyDescent="0.25"/>
    <row r="471" ht="11.25" hidden="1" customHeight="1" x14ac:dyDescent="0.25"/>
    <row r="472" ht="11.25" hidden="1" customHeight="1" x14ac:dyDescent="0.25"/>
    <row r="473" ht="11.25" hidden="1" customHeight="1" x14ac:dyDescent="0.25"/>
    <row r="474" ht="11.25" hidden="1" customHeight="1" x14ac:dyDescent="0.25"/>
    <row r="475" ht="11.25" hidden="1" customHeight="1" x14ac:dyDescent="0.25"/>
    <row r="476" ht="11.25" hidden="1" customHeight="1" x14ac:dyDescent="0.25"/>
    <row r="477" ht="11.25" hidden="1" customHeight="1" x14ac:dyDescent="0.25"/>
    <row r="478" ht="11.25" hidden="1" customHeight="1" x14ac:dyDescent="0.25"/>
    <row r="479" ht="11.25" hidden="1" customHeight="1" x14ac:dyDescent="0.25"/>
    <row r="480" ht="11.25" hidden="1" customHeight="1" x14ac:dyDescent="0.25"/>
    <row r="481" ht="11.25" hidden="1" customHeight="1" x14ac:dyDescent="0.25"/>
    <row r="482" ht="11.25" hidden="1" customHeight="1" x14ac:dyDescent="0.25"/>
    <row r="483" ht="11.25" hidden="1" customHeight="1" x14ac:dyDescent="0.25"/>
    <row r="484" ht="11.25" hidden="1" customHeight="1" x14ac:dyDescent="0.25"/>
    <row r="485" ht="11.25" hidden="1" customHeight="1" x14ac:dyDescent="0.25"/>
    <row r="486" ht="11.25" hidden="1" customHeight="1" x14ac:dyDescent="0.25"/>
    <row r="487" ht="11.25" hidden="1" customHeight="1" x14ac:dyDescent="0.25"/>
    <row r="488" ht="11.25" hidden="1" customHeight="1" x14ac:dyDescent="0.25"/>
    <row r="489" ht="11.25" hidden="1" customHeight="1" x14ac:dyDescent="0.25"/>
    <row r="490" ht="11.25" hidden="1" customHeight="1" x14ac:dyDescent="0.25"/>
    <row r="491" ht="11.25" hidden="1" customHeight="1" x14ac:dyDescent="0.25"/>
    <row r="492" ht="11.25" hidden="1" customHeight="1" x14ac:dyDescent="0.25"/>
    <row r="493" ht="11.25" hidden="1" customHeight="1" x14ac:dyDescent="0.25"/>
    <row r="494" ht="11.25" hidden="1" customHeight="1" x14ac:dyDescent="0.25"/>
    <row r="495" ht="11.25" hidden="1" customHeight="1" x14ac:dyDescent="0.25"/>
    <row r="496" ht="11.25" hidden="1" customHeight="1" x14ac:dyDescent="0.25"/>
    <row r="497" ht="11.25" hidden="1" customHeight="1" x14ac:dyDescent="0.25"/>
    <row r="498" ht="11.25" hidden="1" customHeight="1" x14ac:dyDescent="0.25"/>
    <row r="499" ht="11.25" hidden="1" customHeight="1" x14ac:dyDescent="0.25"/>
    <row r="500" ht="11.25" hidden="1" customHeight="1" x14ac:dyDescent="0.25"/>
    <row r="501" ht="11.25" hidden="1" customHeight="1" x14ac:dyDescent="0.25"/>
    <row r="502" ht="11.25" hidden="1" customHeight="1" x14ac:dyDescent="0.25"/>
    <row r="503" ht="11.25" hidden="1" customHeight="1" x14ac:dyDescent="0.25"/>
    <row r="504" ht="11.25" hidden="1" customHeight="1" x14ac:dyDescent="0.25"/>
    <row r="505" ht="11.25" hidden="1" customHeight="1" x14ac:dyDescent="0.25"/>
    <row r="506" ht="11.25" hidden="1" customHeight="1" x14ac:dyDescent="0.25"/>
    <row r="507" ht="11.25" hidden="1" customHeight="1" x14ac:dyDescent="0.25"/>
    <row r="508" ht="11.25" hidden="1" customHeight="1" x14ac:dyDescent="0.25"/>
    <row r="509" ht="11.25" hidden="1" customHeight="1" x14ac:dyDescent="0.25"/>
    <row r="510" ht="11.25" hidden="1" customHeight="1" x14ac:dyDescent="0.25"/>
    <row r="511" ht="11.25" hidden="1" customHeight="1" x14ac:dyDescent="0.25"/>
    <row r="512" ht="11.25" hidden="1" customHeight="1" x14ac:dyDescent="0.25"/>
    <row r="513" ht="11.25" hidden="1" customHeight="1" x14ac:dyDescent="0.25"/>
    <row r="514" ht="11.25" hidden="1" customHeight="1" x14ac:dyDescent="0.25"/>
    <row r="515" ht="11.25" hidden="1" customHeight="1" x14ac:dyDescent="0.25"/>
    <row r="516" ht="11.25" hidden="1" customHeight="1" x14ac:dyDescent="0.25"/>
    <row r="517" ht="11.25" hidden="1" customHeight="1" x14ac:dyDescent="0.25"/>
    <row r="518" ht="11.25" hidden="1" customHeight="1" x14ac:dyDescent="0.25"/>
    <row r="519" ht="11.25" hidden="1" customHeight="1" x14ac:dyDescent="0.25"/>
    <row r="520" ht="11.25" hidden="1" customHeight="1" x14ac:dyDescent="0.25"/>
    <row r="521" ht="11.25" hidden="1" customHeight="1" x14ac:dyDescent="0.25"/>
    <row r="522" ht="11.25" hidden="1" customHeight="1" x14ac:dyDescent="0.25"/>
    <row r="523" ht="11.25" hidden="1" customHeight="1" x14ac:dyDescent="0.25"/>
    <row r="524" ht="11.25" hidden="1" customHeight="1" x14ac:dyDescent="0.25"/>
    <row r="525" ht="11.25" hidden="1" customHeight="1" x14ac:dyDescent="0.25"/>
    <row r="526" ht="11.25" hidden="1" customHeight="1" x14ac:dyDescent="0.25"/>
    <row r="527" ht="11.25" hidden="1" customHeight="1" x14ac:dyDescent="0.25"/>
    <row r="528" ht="11.25" hidden="1" customHeight="1" x14ac:dyDescent="0.25"/>
    <row r="529" ht="11.25" hidden="1" customHeight="1" x14ac:dyDescent="0.25"/>
    <row r="530" ht="11.25" hidden="1" customHeight="1" x14ac:dyDescent="0.25"/>
    <row r="531" ht="11.25" hidden="1" customHeight="1" x14ac:dyDescent="0.25"/>
    <row r="532" ht="11.25" hidden="1" customHeight="1" x14ac:dyDescent="0.25"/>
    <row r="533" ht="11.25" hidden="1" customHeight="1" x14ac:dyDescent="0.25"/>
    <row r="534" ht="11.25" hidden="1" customHeight="1" x14ac:dyDescent="0.25"/>
    <row r="535" ht="11.25" hidden="1" customHeight="1" x14ac:dyDescent="0.25"/>
    <row r="536" ht="11.25" hidden="1" customHeight="1" x14ac:dyDescent="0.25"/>
    <row r="537" ht="11.25" hidden="1" customHeight="1" x14ac:dyDescent="0.25"/>
    <row r="538" ht="11.25" hidden="1" customHeight="1" x14ac:dyDescent="0.25"/>
    <row r="539" ht="11.25" hidden="1" customHeight="1" x14ac:dyDescent="0.25"/>
    <row r="540" ht="11.25" hidden="1" customHeight="1" x14ac:dyDescent="0.25"/>
    <row r="541" ht="11.25" hidden="1" customHeight="1" x14ac:dyDescent="0.25"/>
    <row r="542" ht="11.25" hidden="1" customHeight="1" x14ac:dyDescent="0.25"/>
    <row r="543" ht="11.25" hidden="1" customHeight="1" x14ac:dyDescent="0.25"/>
    <row r="544" ht="11.25" hidden="1" customHeight="1" x14ac:dyDescent="0.25"/>
    <row r="545" ht="11.25" hidden="1" customHeight="1" x14ac:dyDescent="0.25"/>
    <row r="546" ht="11.25" hidden="1" customHeight="1" x14ac:dyDescent="0.25"/>
    <row r="547" ht="11.25" hidden="1" customHeight="1" x14ac:dyDescent="0.25"/>
    <row r="548" ht="11.25" hidden="1" customHeight="1" x14ac:dyDescent="0.25"/>
    <row r="549" ht="11.25" hidden="1" customHeight="1" x14ac:dyDescent="0.25"/>
    <row r="550" ht="11.25" hidden="1" customHeight="1" x14ac:dyDescent="0.25"/>
    <row r="551" ht="11.25" hidden="1" customHeight="1" x14ac:dyDescent="0.25"/>
    <row r="552" ht="11.25" hidden="1" customHeight="1" x14ac:dyDescent="0.25"/>
    <row r="553" ht="11.25" hidden="1" customHeight="1" x14ac:dyDescent="0.25"/>
    <row r="554" ht="11.25" hidden="1" customHeight="1" x14ac:dyDescent="0.25"/>
    <row r="555" ht="11.25" hidden="1" customHeight="1" x14ac:dyDescent="0.25"/>
    <row r="556" ht="11.25" hidden="1" customHeight="1" x14ac:dyDescent="0.25"/>
    <row r="557" ht="11.25" hidden="1" customHeight="1" x14ac:dyDescent="0.25"/>
    <row r="558" ht="11.25" hidden="1" customHeight="1" x14ac:dyDescent="0.25"/>
    <row r="559" ht="11.25" hidden="1" customHeight="1" x14ac:dyDescent="0.25"/>
    <row r="560" ht="11.25" hidden="1" customHeight="1" x14ac:dyDescent="0.25"/>
    <row r="561" ht="11.25" hidden="1" customHeight="1" x14ac:dyDescent="0.25"/>
    <row r="562" ht="11.25" hidden="1" customHeight="1" x14ac:dyDescent="0.25"/>
    <row r="563" ht="11.25" hidden="1" customHeight="1" x14ac:dyDescent="0.25"/>
    <row r="564" ht="11.25" hidden="1" customHeight="1" x14ac:dyDescent="0.25"/>
    <row r="565" ht="11.25" hidden="1" customHeight="1" x14ac:dyDescent="0.25"/>
    <row r="566" ht="11.25" hidden="1" customHeight="1" x14ac:dyDescent="0.25"/>
    <row r="567" ht="11.25" hidden="1" customHeight="1" x14ac:dyDescent="0.25"/>
    <row r="568" ht="11.25" hidden="1" customHeight="1" x14ac:dyDescent="0.25"/>
    <row r="569" ht="11.25" hidden="1" customHeight="1" x14ac:dyDescent="0.25"/>
    <row r="570" ht="11.25" hidden="1" customHeight="1" x14ac:dyDescent="0.25"/>
    <row r="571" ht="11.25" hidden="1" customHeight="1" x14ac:dyDescent="0.25"/>
    <row r="572" ht="11.25" hidden="1" customHeight="1" x14ac:dyDescent="0.25"/>
    <row r="573" ht="11.25" hidden="1" customHeight="1" x14ac:dyDescent="0.25"/>
    <row r="574" ht="11.25" hidden="1" customHeight="1" x14ac:dyDescent="0.25"/>
    <row r="575" ht="11.25" hidden="1" customHeight="1" x14ac:dyDescent="0.25"/>
    <row r="576" ht="11.25" hidden="1" customHeight="1" x14ac:dyDescent="0.25"/>
    <row r="577" ht="11.25" hidden="1" customHeight="1" x14ac:dyDescent="0.25"/>
    <row r="578" ht="11.25" hidden="1" customHeight="1" x14ac:dyDescent="0.25"/>
    <row r="579" ht="11.25" hidden="1" customHeight="1" x14ac:dyDescent="0.25"/>
    <row r="580" ht="11.25" hidden="1" customHeight="1" x14ac:dyDescent="0.25"/>
    <row r="581" ht="11.25" hidden="1" customHeight="1" x14ac:dyDescent="0.25"/>
    <row r="582" ht="11.25" hidden="1" customHeight="1" x14ac:dyDescent="0.25"/>
    <row r="583" ht="11.25" hidden="1" customHeight="1" x14ac:dyDescent="0.25"/>
    <row r="584" ht="11.25" hidden="1" customHeight="1" x14ac:dyDescent="0.25"/>
    <row r="585" ht="11.25" hidden="1" customHeight="1" x14ac:dyDescent="0.25"/>
    <row r="586" ht="11.25" hidden="1" customHeight="1" x14ac:dyDescent="0.25"/>
    <row r="587" ht="11.25" hidden="1" customHeight="1" x14ac:dyDescent="0.25"/>
    <row r="588" ht="11.25" hidden="1" customHeight="1" x14ac:dyDescent="0.25"/>
    <row r="589" ht="11.25" hidden="1" customHeight="1" x14ac:dyDescent="0.25"/>
    <row r="590" ht="11.25" hidden="1" customHeight="1" x14ac:dyDescent="0.25"/>
    <row r="591" ht="11.25" hidden="1" customHeight="1" x14ac:dyDescent="0.25"/>
    <row r="592" ht="11.25" hidden="1" customHeight="1" x14ac:dyDescent="0.25"/>
    <row r="593" ht="11.25" hidden="1" customHeight="1" x14ac:dyDescent="0.25"/>
    <row r="594" ht="11.25" hidden="1" customHeight="1" x14ac:dyDescent="0.25"/>
    <row r="595" ht="11.25" hidden="1" customHeight="1" x14ac:dyDescent="0.25"/>
    <row r="596" ht="11.25" hidden="1" customHeight="1" x14ac:dyDescent="0.25"/>
    <row r="597" ht="11.25" hidden="1" customHeight="1" x14ac:dyDescent="0.25"/>
    <row r="598" ht="11.25" hidden="1" customHeight="1" x14ac:dyDescent="0.25"/>
    <row r="599" ht="11.25" hidden="1" customHeight="1" x14ac:dyDescent="0.25"/>
    <row r="600" ht="11.25" hidden="1" customHeight="1" x14ac:dyDescent="0.25"/>
    <row r="601" ht="11.25" hidden="1" customHeight="1" x14ac:dyDescent="0.25"/>
    <row r="602" ht="11.25" hidden="1" customHeight="1" x14ac:dyDescent="0.25"/>
    <row r="603" ht="11.25" hidden="1" customHeight="1" x14ac:dyDescent="0.25"/>
    <row r="604" ht="11.25" hidden="1" customHeight="1" x14ac:dyDescent="0.25"/>
    <row r="605" ht="11.25" hidden="1" customHeight="1" x14ac:dyDescent="0.25"/>
    <row r="606" ht="11.25" hidden="1" customHeight="1" x14ac:dyDescent="0.25"/>
    <row r="607" ht="11.25" hidden="1" customHeight="1" x14ac:dyDescent="0.25"/>
    <row r="608" ht="11.25" hidden="1" customHeight="1" x14ac:dyDescent="0.25"/>
    <row r="609" ht="11.25" hidden="1" customHeight="1" x14ac:dyDescent="0.25"/>
    <row r="610" ht="11.25" hidden="1" customHeight="1" x14ac:dyDescent="0.25"/>
    <row r="611" ht="11.25" hidden="1" customHeight="1" x14ac:dyDescent="0.25"/>
    <row r="612" ht="11.25" hidden="1" customHeight="1" x14ac:dyDescent="0.25"/>
    <row r="613" ht="11.25" hidden="1" customHeight="1" x14ac:dyDescent="0.25"/>
    <row r="614" ht="11.25" hidden="1" customHeight="1" x14ac:dyDescent="0.25"/>
    <row r="615" ht="11.25" hidden="1" customHeight="1" x14ac:dyDescent="0.25"/>
    <row r="616" ht="11.25" hidden="1" customHeight="1" x14ac:dyDescent="0.25"/>
    <row r="617" ht="11.25" hidden="1" customHeight="1" x14ac:dyDescent="0.25"/>
    <row r="618" ht="11.25" hidden="1" customHeight="1" x14ac:dyDescent="0.25"/>
    <row r="619" ht="11.25" hidden="1" customHeight="1" x14ac:dyDescent="0.25"/>
    <row r="620" ht="11.25" hidden="1" customHeight="1" x14ac:dyDescent="0.25"/>
    <row r="621" ht="11.25" hidden="1" customHeight="1" x14ac:dyDescent="0.25"/>
    <row r="622" ht="11.25" hidden="1" customHeight="1" x14ac:dyDescent="0.25"/>
    <row r="623" ht="11.25" hidden="1" customHeight="1" x14ac:dyDescent="0.25"/>
    <row r="624" ht="11.25" hidden="1" customHeight="1" x14ac:dyDescent="0.25"/>
    <row r="625" ht="11.25" hidden="1" customHeight="1" x14ac:dyDescent="0.25"/>
    <row r="626" ht="11.25" hidden="1" customHeight="1" x14ac:dyDescent="0.25"/>
    <row r="627" ht="11.25" hidden="1" customHeight="1" x14ac:dyDescent="0.25"/>
    <row r="628" ht="11.25" hidden="1" customHeight="1" x14ac:dyDescent="0.25"/>
    <row r="629" ht="11.25" hidden="1" customHeight="1" x14ac:dyDescent="0.25"/>
    <row r="630" ht="11.25" hidden="1" customHeight="1" x14ac:dyDescent="0.25"/>
    <row r="631" ht="11.25" hidden="1" customHeight="1" x14ac:dyDescent="0.25"/>
    <row r="632" ht="11.25" hidden="1" customHeight="1" x14ac:dyDescent="0.25"/>
    <row r="633" ht="11.25" hidden="1" customHeight="1" x14ac:dyDescent="0.25"/>
    <row r="634" ht="11.25" hidden="1" customHeight="1" x14ac:dyDescent="0.25"/>
    <row r="635" ht="11.25" hidden="1" customHeight="1" x14ac:dyDescent="0.25"/>
    <row r="636" ht="11.25" hidden="1" customHeight="1" x14ac:dyDescent="0.25"/>
    <row r="637" ht="11.25" hidden="1" customHeight="1" x14ac:dyDescent="0.25"/>
    <row r="638" ht="11.25" hidden="1" customHeight="1" x14ac:dyDescent="0.25"/>
    <row r="639" ht="11.25" hidden="1" customHeight="1" x14ac:dyDescent="0.25"/>
    <row r="640" ht="11.25" hidden="1" customHeight="1" x14ac:dyDescent="0.25"/>
    <row r="641" ht="11.25" hidden="1" customHeight="1" x14ac:dyDescent="0.25"/>
  </sheetData>
  <sheetProtection sheet="1" objects="1" scenarios="1"/>
  <mergeCells count="189">
    <mergeCell ref="I5:K5"/>
    <mergeCell ref="I6:K6"/>
    <mergeCell ref="B8:F8"/>
    <mergeCell ref="B11:F11"/>
    <mergeCell ref="G11:I11"/>
    <mergeCell ref="J11:K11"/>
    <mergeCell ref="G8:H8"/>
    <mergeCell ref="G9:H9"/>
    <mergeCell ref="G7:H7"/>
    <mergeCell ref="G10:H10"/>
    <mergeCell ref="I7:K7"/>
    <mergeCell ref="I8:K8"/>
    <mergeCell ref="I9:K9"/>
    <mergeCell ref="I10:K10"/>
    <mergeCell ref="A12:L12"/>
    <mergeCell ref="A13:L13"/>
    <mergeCell ref="B15:D15"/>
    <mergeCell ref="B9:F9"/>
    <mergeCell ref="B10:F10"/>
    <mergeCell ref="K18:L18"/>
    <mergeCell ref="C19:D19"/>
    <mergeCell ref="E19:F19"/>
    <mergeCell ref="G19:H19"/>
    <mergeCell ref="I19:J19"/>
    <mergeCell ref="K19:L19"/>
    <mergeCell ref="B16:D16"/>
    <mergeCell ref="C17:D17"/>
    <mergeCell ref="C18:D18"/>
    <mergeCell ref="E18:F18"/>
    <mergeCell ref="G18:H18"/>
    <mergeCell ref="I18:J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E50:F50"/>
    <mergeCell ref="G50:H50"/>
    <mergeCell ref="I50:J50"/>
    <mergeCell ref="K50:L50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rintOptions horizontalCentered="1"/>
  <pageMargins left="0" right="0" top="0.5" bottom="0" header="0.25" footer="0"/>
  <pageSetup scale="76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11</xdr:col>
                    <xdr:colOff>868680</xdr:colOff>
                    <xdr:row>7</xdr:row>
                    <xdr:rowOff>220980</xdr:rowOff>
                  </from>
                  <to>
                    <xdr:col>11</xdr:col>
                    <xdr:colOff>1150620</xdr:colOff>
                    <xdr:row>8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6CAF0"/>
    <pageSetUpPr fitToPage="1"/>
  </sheetPr>
  <dimension ref="A1:V553"/>
  <sheetViews>
    <sheetView zoomScaleNormal="100" workbookViewId="0">
      <selection activeCell="B7" sqref="B7"/>
    </sheetView>
  </sheetViews>
  <sheetFormatPr defaultColWidth="9.125" defaultRowHeight="0" customHeight="1" zeroHeight="1" x14ac:dyDescent="0.2"/>
  <cols>
    <col min="1" max="1" width="19.75" style="392" customWidth="1"/>
    <col min="2" max="2" width="37.75" style="392" customWidth="1"/>
    <col min="3" max="3" width="13.75" style="392" customWidth="1"/>
    <col min="4" max="4" width="14.75" style="392" customWidth="1"/>
    <col min="5" max="5" width="28.75" style="392" customWidth="1"/>
    <col min="6" max="6" width="12.75" style="392" customWidth="1"/>
    <col min="7" max="7" width="5.75" style="392" customWidth="1"/>
    <col min="8" max="10" width="18.75" style="392" customWidth="1"/>
    <col min="11" max="16384" width="9.125" style="344"/>
  </cols>
  <sheetData>
    <row r="1" spans="1:18" s="340" customFormat="1" ht="21.9" customHeight="1" x14ac:dyDescent="0.3">
      <c r="A1" s="335"/>
      <c r="B1" s="336"/>
      <c r="C1" s="337"/>
      <c r="D1" s="337"/>
      <c r="E1" s="338"/>
      <c r="F1" s="338"/>
      <c r="G1" s="338"/>
      <c r="H1" s="338"/>
      <c r="I1" s="338"/>
      <c r="J1" s="339" t="s">
        <v>265</v>
      </c>
      <c r="O1" s="341"/>
      <c r="P1" s="341"/>
      <c r="Q1" s="341"/>
      <c r="R1" s="341"/>
    </row>
    <row r="2" spans="1:18" ht="15.75" customHeight="1" x14ac:dyDescent="0.3">
      <c r="A2" s="335"/>
      <c r="B2" s="336"/>
      <c r="C2" s="342"/>
      <c r="D2" s="342"/>
      <c r="E2" s="338"/>
      <c r="F2" s="338"/>
      <c r="G2" s="338"/>
      <c r="H2" s="338"/>
      <c r="I2" s="338"/>
      <c r="J2" s="343" t="s">
        <v>266</v>
      </c>
      <c r="O2" s="345"/>
      <c r="P2" s="345"/>
      <c r="Q2" s="345"/>
      <c r="R2" s="345"/>
    </row>
    <row r="3" spans="1:18" ht="15.6" x14ac:dyDescent="0.3">
      <c r="A3" s="335"/>
      <c r="B3" s="336"/>
      <c r="C3" s="342"/>
      <c r="D3" s="346"/>
      <c r="E3" s="347"/>
      <c r="F3" s="347"/>
      <c r="G3" s="347"/>
      <c r="H3" s="347"/>
      <c r="I3" s="347"/>
      <c r="J3" s="348" t="s">
        <v>75</v>
      </c>
      <c r="O3" s="345"/>
      <c r="P3" s="345"/>
      <c r="Q3" s="345"/>
      <c r="R3" s="345"/>
    </row>
    <row r="4" spans="1:18" ht="15.6" x14ac:dyDescent="0.3">
      <c r="A4" s="335"/>
      <c r="B4" s="336"/>
      <c r="C4" s="342"/>
      <c r="D4" s="342"/>
      <c r="E4" s="347"/>
      <c r="F4" s="347"/>
      <c r="G4" s="347"/>
      <c r="H4" s="347"/>
      <c r="I4" s="347"/>
      <c r="J4" s="349" t="s">
        <v>321</v>
      </c>
      <c r="O4" s="345"/>
      <c r="P4" s="345"/>
      <c r="Q4" s="345"/>
      <c r="R4" s="345"/>
    </row>
    <row r="5" spans="1:18" ht="17.100000000000001" customHeight="1" x14ac:dyDescent="0.3">
      <c r="A5" s="335"/>
      <c r="B5" s="336"/>
      <c r="C5" s="342"/>
      <c r="D5" s="342"/>
      <c r="E5" s="347"/>
      <c r="F5" s="347"/>
      <c r="G5" s="347"/>
      <c r="H5" s="669" t="s">
        <v>315</v>
      </c>
      <c r="I5" s="669"/>
      <c r="J5" s="350"/>
      <c r="O5" s="345"/>
      <c r="P5" s="345"/>
      <c r="Q5" s="345"/>
      <c r="R5" s="345"/>
    </row>
    <row r="6" spans="1:18" ht="17.100000000000001" customHeight="1" x14ac:dyDescent="0.3">
      <c r="A6" s="351"/>
      <c r="B6" s="336"/>
      <c r="C6" s="342"/>
      <c r="D6" s="342"/>
      <c r="E6" s="347"/>
      <c r="F6" s="347"/>
      <c r="G6" s="347"/>
      <c r="H6" s="670" t="s">
        <v>314</v>
      </c>
      <c r="I6" s="670"/>
      <c r="J6" s="352"/>
      <c r="O6" s="345"/>
      <c r="P6" s="345"/>
      <c r="Q6" s="345"/>
      <c r="R6" s="345"/>
    </row>
    <row r="7" spans="1:18" ht="20.100000000000001" customHeight="1" x14ac:dyDescent="0.3">
      <c r="A7" s="353" t="s">
        <v>11</v>
      </c>
      <c r="B7" s="218"/>
      <c r="C7" s="413" t="s">
        <v>323</v>
      </c>
      <c r="D7" s="354"/>
      <c r="E7" s="347"/>
      <c r="F7" s="347"/>
      <c r="G7" s="347"/>
      <c r="H7" s="660" t="s">
        <v>12</v>
      </c>
      <c r="I7" s="661"/>
      <c r="J7" s="355"/>
      <c r="O7" s="345"/>
      <c r="P7" s="345"/>
      <c r="Q7" s="345"/>
      <c r="R7" s="345"/>
    </row>
    <row r="8" spans="1:18" ht="20.100000000000001" customHeight="1" x14ac:dyDescent="0.3">
      <c r="A8" s="353" t="s">
        <v>13</v>
      </c>
      <c r="B8" s="662"/>
      <c r="C8" s="663"/>
      <c r="D8" s="663"/>
      <c r="E8" s="664"/>
      <c r="F8" s="665" t="s">
        <v>14</v>
      </c>
      <c r="G8" s="666"/>
      <c r="H8" s="667"/>
      <c r="I8" s="668"/>
      <c r="J8" s="410" t="s">
        <v>311</v>
      </c>
      <c r="O8" s="345"/>
      <c r="P8" s="345"/>
      <c r="Q8" s="345"/>
      <c r="R8" s="345"/>
    </row>
    <row r="9" spans="1:18" ht="20.100000000000001" customHeight="1" x14ac:dyDescent="0.3">
      <c r="A9" s="353" t="s">
        <v>15</v>
      </c>
      <c r="B9" s="662"/>
      <c r="C9" s="663"/>
      <c r="D9" s="663"/>
      <c r="E9" s="664"/>
      <c r="F9" s="665" t="s">
        <v>10</v>
      </c>
      <c r="G9" s="666"/>
      <c r="H9" s="660" t="s">
        <v>16</v>
      </c>
      <c r="I9" s="661"/>
      <c r="J9" s="409" t="s">
        <v>312</v>
      </c>
      <c r="O9" s="345"/>
      <c r="P9" s="345"/>
      <c r="Q9" s="345"/>
      <c r="R9" s="345"/>
    </row>
    <row r="10" spans="1:18" ht="20.100000000000001" customHeight="1" x14ac:dyDescent="0.4">
      <c r="A10" s="353" t="s">
        <v>17</v>
      </c>
      <c r="B10" s="662"/>
      <c r="C10" s="663"/>
      <c r="D10" s="663"/>
      <c r="E10" s="664"/>
      <c r="F10" s="142"/>
      <c r="G10" s="142"/>
      <c r="H10" s="667"/>
      <c r="I10" s="668"/>
      <c r="J10" s="356"/>
      <c r="O10" s="345"/>
      <c r="P10" s="345"/>
      <c r="Q10" s="345"/>
      <c r="R10" s="345"/>
    </row>
    <row r="11" spans="1:18" ht="12" customHeight="1" thickBot="1" x14ac:dyDescent="0.3">
      <c r="A11" s="357"/>
      <c r="B11" s="358"/>
      <c r="C11" s="358"/>
      <c r="D11" s="358"/>
      <c r="E11" s="358"/>
      <c r="F11" s="359"/>
      <c r="G11" s="359"/>
      <c r="H11" s="359"/>
      <c r="I11" s="358"/>
      <c r="J11" s="359"/>
      <c r="O11" s="345"/>
      <c r="P11" s="345"/>
      <c r="Q11" s="345"/>
      <c r="R11" s="345"/>
    </row>
    <row r="12" spans="1:18" ht="24" customHeight="1" thickBot="1" x14ac:dyDescent="0.3">
      <c r="A12" s="689" t="s">
        <v>258</v>
      </c>
      <c r="B12" s="690"/>
      <c r="C12" s="690"/>
      <c r="D12" s="690"/>
      <c r="E12" s="690"/>
      <c r="F12" s="690"/>
      <c r="G12" s="690"/>
      <c r="H12" s="690"/>
      <c r="I12" s="690"/>
      <c r="J12" s="691"/>
      <c r="O12" s="345"/>
      <c r="P12" s="345"/>
      <c r="Q12" s="345"/>
      <c r="R12" s="345"/>
    </row>
    <row r="13" spans="1:18" ht="21.9" customHeight="1" x14ac:dyDescent="0.25">
      <c r="A13" s="692" t="s">
        <v>58</v>
      </c>
      <c r="B13" s="693"/>
      <c r="C13" s="693"/>
      <c r="D13" s="693"/>
      <c r="E13" s="693"/>
      <c r="F13" s="693"/>
      <c r="G13" s="694"/>
      <c r="H13" s="695" t="s">
        <v>67</v>
      </c>
      <c r="I13" s="696"/>
      <c r="J13" s="697"/>
      <c r="O13" s="345"/>
      <c r="P13" s="345"/>
      <c r="Q13" s="345"/>
      <c r="R13" s="345"/>
    </row>
    <row r="14" spans="1:18" s="366" customFormat="1" ht="18" customHeight="1" x14ac:dyDescent="0.3">
      <c r="A14" s="360" t="s">
        <v>9</v>
      </c>
      <c r="B14" s="361" t="s">
        <v>2</v>
      </c>
      <c r="C14" s="362" t="s">
        <v>3</v>
      </c>
      <c r="D14" s="363" t="s">
        <v>4</v>
      </c>
      <c r="E14" s="698" t="s">
        <v>5</v>
      </c>
      <c r="F14" s="699"/>
      <c r="G14" s="700"/>
      <c r="H14" s="364" t="s">
        <v>6</v>
      </c>
      <c r="I14" s="361" t="s">
        <v>45</v>
      </c>
      <c r="J14" s="365" t="s">
        <v>46</v>
      </c>
    </row>
    <row r="15" spans="1:18" s="366" customFormat="1" ht="18" customHeight="1" x14ac:dyDescent="0.25">
      <c r="A15" s="367" t="s">
        <v>60</v>
      </c>
      <c r="B15" s="368" t="s">
        <v>65</v>
      </c>
      <c r="C15" s="368" t="s">
        <v>82</v>
      </c>
      <c r="D15" s="368" t="s">
        <v>77</v>
      </c>
      <c r="E15" s="701" t="s">
        <v>71</v>
      </c>
      <c r="F15" s="702"/>
      <c r="G15" s="703"/>
      <c r="H15" s="369" t="s">
        <v>73</v>
      </c>
      <c r="I15" s="370" t="s">
        <v>74</v>
      </c>
      <c r="J15" s="371" t="s">
        <v>72</v>
      </c>
    </row>
    <row r="16" spans="1:18" s="366" customFormat="1" ht="18" customHeight="1" x14ac:dyDescent="0.25">
      <c r="A16" s="372" t="s">
        <v>61</v>
      </c>
      <c r="B16" s="373" t="s">
        <v>66</v>
      </c>
      <c r="C16" s="374" t="s">
        <v>83</v>
      </c>
      <c r="D16" s="374" t="s">
        <v>78</v>
      </c>
      <c r="E16" s="704" t="s">
        <v>64</v>
      </c>
      <c r="F16" s="705"/>
      <c r="G16" s="706"/>
      <c r="H16" s="375" t="s">
        <v>10</v>
      </c>
      <c r="I16" s="376" t="s">
        <v>10</v>
      </c>
      <c r="J16" s="377" t="s">
        <v>10</v>
      </c>
    </row>
    <row r="17" spans="1:22" ht="39.9" customHeight="1" x14ac:dyDescent="0.25">
      <c r="A17" s="143"/>
      <c r="B17" s="217"/>
      <c r="C17" s="144"/>
      <c r="D17" s="145"/>
      <c r="E17" s="655"/>
      <c r="F17" s="656"/>
      <c r="G17" s="657"/>
      <c r="H17" s="146"/>
      <c r="I17" s="147"/>
      <c r="J17" s="148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</row>
    <row r="18" spans="1:22" ht="39.9" customHeight="1" x14ac:dyDescent="0.25">
      <c r="A18" s="149"/>
      <c r="B18" s="217"/>
      <c r="C18" s="150"/>
      <c r="D18" s="145"/>
      <c r="E18" s="655"/>
      <c r="F18" s="656"/>
      <c r="G18" s="657"/>
      <c r="H18" s="146"/>
      <c r="I18" s="147"/>
      <c r="J18" s="148"/>
      <c r="O18" s="345"/>
      <c r="P18" s="345"/>
      <c r="Q18" s="345"/>
      <c r="R18" s="345"/>
    </row>
    <row r="19" spans="1:22" ht="39.9" customHeight="1" x14ac:dyDescent="0.25">
      <c r="A19" s="149"/>
      <c r="B19" s="217"/>
      <c r="C19" s="150"/>
      <c r="D19" s="145"/>
      <c r="E19" s="655"/>
      <c r="F19" s="656"/>
      <c r="G19" s="657"/>
      <c r="H19" s="146"/>
      <c r="I19" s="147"/>
      <c r="J19" s="148"/>
      <c r="O19" s="345"/>
      <c r="P19" s="345"/>
      <c r="Q19" s="345"/>
      <c r="R19" s="345"/>
    </row>
    <row r="20" spans="1:22" ht="39.9" customHeight="1" x14ac:dyDescent="0.25">
      <c r="A20" s="149"/>
      <c r="B20" s="217"/>
      <c r="C20" s="150"/>
      <c r="D20" s="145"/>
      <c r="E20" s="655"/>
      <c r="F20" s="656"/>
      <c r="G20" s="657"/>
      <c r="H20" s="146"/>
      <c r="I20" s="147"/>
      <c r="J20" s="148"/>
      <c r="O20" s="345"/>
      <c r="P20" s="345"/>
      <c r="Q20" s="345"/>
      <c r="R20" s="345"/>
    </row>
    <row r="21" spans="1:22" ht="39.9" customHeight="1" x14ac:dyDescent="0.25">
      <c r="A21" s="149"/>
      <c r="B21" s="217"/>
      <c r="C21" s="150"/>
      <c r="D21" s="145"/>
      <c r="E21" s="655"/>
      <c r="F21" s="656"/>
      <c r="G21" s="657"/>
      <c r="H21" s="146"/>
      <c r="I21" s="147"/>
      <c r="J21" s="148"/>
      <c r="O21" s="345"/>
      <c r="P21" s="345"/>
      <c r="Q21" s="345"/>
      <c r="R21" s="345"/>
    </row>
    <row r="22" spans="1:22" ht="39.9" customHeight="1" x14ac:dyDescent="0.25">
      <c r="A22" s="149"/>
      <c r="B22" s="217"/>
      <c r="C22" s="150"/>
      <c r="D22" s="145"/>
      <c r="E22" s="655"/>
      <c r="F22" s="656"/>
      <c r="G22" s="657"/>
      <c r="H22" s="146"/>
      <c r="I22" s="147"/>
      <c r="J22" s="148"/>
      <c r="O22" s="345"/>
      <c r="P22" s="345"/>
      <c r="Q22" s="345"/>
      <c r="R22" s="345"/>
    </row>
    <row r="23" spans="1:22" ht="39.9" customHeight="1" x14ac:dyDescent="0.25">
      <c r="A23" s="149"/>
      <c r="B23" s="217"/>
      <c r="C23" s="150"/>
      <c r="D23" s="145"/>
      <c r="E23" s="655"/>
      <c r="F23" s="656"/>
      <c r="G23" s="657"/>
      <c r="H23" s="146"/>
      <c r="I23" s="147"/>
      <c r="J23" s="148"/>
      <c r="O23" s="345"/>
      <c r="P23" s="345"/>
      <c r="Q23" s="345"/>
      <c r="R23" s="345"/>
    </row>
    <row r="24" spans="1:22" ht="39.9" customHeight="1" x14ac:dyDescent="0.25">
      <c r="A24" s="149"/>
      <c r="B24" s="217"/>
      <c r="C24" s="150"/>
      <c r="D24" s="145"/>
      <c r="E24" s="655"/>
      <c r="F24" s="656"/>
      <c r="G24" s="657"/>
      <c r="H24" s="146"/>
      <c r="I24" s="147"/>
      <c r="J24" s="148"/>
      <c r="O24" s="345"/>
      <c r="P24" s="345"/>
      <c r="Q24" s="345"/>
      <c r="R24" s="345"/>
    </row>
    <row r="25" spans="1:22" ht="39.9" customHeight="1" x14ac:dyDescent="0.25">
      <c r="A25" s="149"/>
      <c r="B25" s="217"/>
      <c r="C25" s="150"/>
      <c r="D25" s="145"/>
      <c r="E25" s="655"/>
      <c r="F25" s="656"/>
      <c r="G25" s="657"/>
      <c r="H25" s="146"/>
      <c r="I25" s="147"/>
      <c r="J25" s="148"/>
      <c r="O25" s="345"/>
      <c r="P25" s="345"/>
      <c r="Q25" s="345"/>
      <c r="R25" s="345"/>
    </row>
    <row r="26" spans="1:22" ht="39.9" customHeight="1" x14ac:dyDescent="0.25">
      <c r="A26" s="149"/>
      <c r="B26" s="217"/>
      <c r="C26" s="150"/>
      <c r="D26" s="145"/>
      <c r="E26" s="655"/>
      <c r="F26" s="656"/>
      <c r="G26" s="657"/>
      <c r="H26" s="146"/>
      <c r="I26" s="147"/>
      <c r="J26" s="148"/>
      <c r="O26" s="345"/>
      <c r="P26" s="345"/>
      <c r="Q26" s="345"/>
      <c r="R26" s="345"/>
    </row>
    <row r="27" spans="1:22" ht="39.9" customHeight="1" x14ac:dyDescent="0.25">
      <c r="A27" s="149"/>
      <c r="B27" s="217"/>
      <c r="C27" s="150"/>
      <c r="D27" s="145"/>
      <c r="E27" s="655"/>
      <c r="F27" s="656"/>
      <c r="G27" s="657"/>
      <c r="H27" s="146"/>
      <c r="I27" s="147"/>
      <c r="J27" s="148"/>
      <c r="O27" s="345"/>
      <c r="P27" s="345"/>
      <c r="Q27" s="345"/>
      <c r="R27" s="345"/>
    </row>
    <row r="28" spans="1:22" ht="39.9" customHeight="1" x14ac:dyDescent="0.25">
      <c r="A28" s="149"/>
      <c r="B28" s="217"/>
      <c r="C28" s="150"/>
      <c r="D28" s="145"/>
      <c r="E28" s="655"/>
      <c r="F28" s="656"/>
      <c r="G28" s="657"/>
      <c r="H28" s="146"/>
      <c r="I28" s="147"/>
      <c r="J28" s="148"/>
      <c r="O28" s="345"/>
      <c r="P28" s="345"/>
      <c r="Q28" s="345"/>
      <c r="R28" s="345"/>
    </row>
    <row r="29" spans="1:22" ht="39.9" customHeight="1" x14ac:dyDescent="0.25">
      <c r="A29" s="149"/>
      <c r="B29" s="217"/>
      <c r="C29" s="150"/>
      <c r="D29" s="145"/>
      <c r="E29" s="655"/>
      <c r="F29" s="656"/>
      <c r="G29" s="657"/>
      <c r="H29" s="146"/>
      <c r="I29" s="147"/>
      <c r="J29" s="148"/>
      <c r="O29" s="345"/>
      <c r="P29" s="345"/>
      <c r="Q29" s="345"/>
      <c r="R29" s="345"/>
    </row>
    <row r="30" spans="1:22" ht="39.9" customHeight="1" x14ac:dyDescent="0.25">
      <c r="A30" s="149"/>
      <c r="B30" s="217"/>
      <c r="C30" s="150"/>
      <c r="D30" s="145"/>
      <c r="E30" s="655"/>
      <c r="F30" s="656"/>
      <c r="G30" s="657"/>
      <c r="H30" s="146"/>
      <c r="I30" s="147"/>
      <c r="J30" s="148"/>
      <c r="O30" s="345"/>
      <c r="P30" s="345"/>
      <c r="Q30" s="345"/>
      <c r="R30" s="345"/>
    </row>
    <row r="31" spans="1:22" ht="39.9" customHeight="1" x14ac:dyDescent="0.25">
      <c r="A31" s="149"/>
      <c r="B31" s="217"/>
      <c r="C31" s="151"/>
      <c r="D31" s="145"/>
      <c r="E31" s="655"/>
      <c r="F31" s="656"/>
      <c r="G31" s="657"/>
      <c r="H31" s="146"/>
      <c r="I31" s="147"/>
      <c r="J31" s="148"/>
      <c r="O31" s="345"/>
      <c r="P31" s="345"/>
      <c r="Q31" s="345"/>
      <c r="R31" s="345"/>
    </row>
    <row r="32" spans="1:22" ht="39.9" customHeight="1" x14ac:dyDescent="0.25">
      <c r="A32" s="149"/>
      <c r="B32" s="217"/>
      <c r="C32" s="150"/>
      <c r="D32" s="145"/>
      <c r="E32" s="655"/>
      <c r="F32" s="656"/>
      <c r="G32" s="657"/>
      <c r="H32" s="146"/>
      <c r="I32" s="147"/>
      <c r="J32" s="148"/>
      <c r="O32" s="345"/>
      <c r="P32" s="345"/>
      <c r="Q32" s="345"/>
      <c r="R32" s="345"/>
    </row>
    <row r="33" spans="1:18" ht="39.9" customHeight="1" x14ac:dyDescent="0.25">
      <c r="A33" s="149"/>
      <c r="B33" s="217"/>
      <c r="C33" s="150"/>
      <c r="D33" s="145"/>
      <c r="E33" s="655"/>
      <c r="F33" s="656"/>
      <c r="G33" s="657"/>
      <c r="H33" s="146"/>
      <c r="I33" s="147"/>
      <c r="J33" s="148"/>
      <c r="O33" s="345"/>
      <c r="P33" s="345"/>
      <c r="Q33" s="345"/>
      <c r="R33" s="345"/>
    </row>
    <row r="34" spans="1:18" ht="39.9" customHeight="1" x14ac:dyDescent="0.25">
      <c r="A34" s="149"/>
      <c r="B34" s="217"/>
      <c r="C34" s="150"/>
      <c r="D34" s="145"/>
      <c r="E34" s="655"/>
      <c r="F34" s="656"/>
      <c r="G34" s="657"/>
      <c r="H34" s="146"/>
      <c r="I34" s="147"/>
      <c r="J34" s="148"/>
      <c r="O34" s="345"/>
      <c r="P34" s="345"/>
      <c r="Q34" s="345"/>
      <c r="R34" s="345"/>
    </row>
    <row r="35" spans="1:18" ht="39.9" customHeight="1" x14ac:dyDescent="0.25">
      <c r="A35" s="149"/>
      <c r="B35" s="217"/>
      <c r="C35" s="150"/>
      <c r="D35" s="145"/>
      <c r="E35" s="655"/>
      <c r="F35" s="656"/>
      <c r="G35" s="657"/>
      <c r="H35" s="146"/>
      <c r="I35" s="147"/>
      <c r="J35" s="148"/>
      <c r="O35" s="345"/>
      <c r="P35" s="345"/>
      <c r="Q35" s="345"/>
      <c r="R35" s="345"/>
    </row>
    <row r="36" spans="1:18" ht="29.25" customHeight="1" thickBot="1" x14ac:dyDescent="0.35">
      <c r="A36" s="378"/>
      <c r="B36" s="379"/>
      <c r="C36" s="379"/>
      <c r="D36" s="379"/>
      <c r="E36" s="379"/>
      <c r="F36" s="380" t="s">
        <v>259</v>
      </c>
      <c r="G36" s="381" t="s">
        <v>30</v>
      </c>
      <c r="H36" s="382" t="str">
        <f>IF($B$7=0," ",SUM(H17:H35))</f>
        <v xml:space="preserve"> </v>
      </c>
      <c r="I36" s="382" t="str">
        <f>IF($B$7=0," ",SUM(I17:I35))</f>
        <v xml:space="preserve"> </v>
      </c>
      <c r="J36" s="383" t="str">
        <f>IF($B$7=0," ",SUM(J17:J35))</f>
        <v xml:space="preserve"> </v>
      </c>
      <c r="O36" s="345"/>
      <c r="P36" s="345"/>
      <c r="Q36" s="345"/>
      <c r="R36" s="345"/>
    </row>
    <row r="37" spans="1:18" ht="8.1" customHeight="1" thickBot="1" x14ac:dyDescent="0.3">
      <c r="A37" s="384"/>
      <c r="B37" s="384"/>
      <c r="C37" s="384"/>
      <c r="D37" s="384"/>
      <c r="E37" s="384"/>
      <c r="F37" s="384"/>
      <c r="G37" s="384"/>
      <c r="H37" s="384"/>
      <c r="I37" s="384"/>
      <c r="J37" s="384"/>
      <c r="O37" s="345"/>
      <c r="P37" s="345"/>
      <c r="Q37" s="345"/>
      <c r="R37" s="345"/>
    </row>
    <row r="38" spans="1:18" ht="27" customHeight="1" x14ac:dyDescent="0.3">
      <c r="A38" s="385" t="s">
        <v>260</v>
      </c>
      <c r="B38" s="653"/>
      <c r="C38" s="654"/>
      <c r="D38" s="386"/>
      <c r="E38" s="683" t="s">
        <v>34</v>
      </c>
      <c r="F38" s="684"/>
      <c r="G38" s="684"/>
      <c r="H38" s="684"/>
      <c r="I38" s="684"/>
      <c r="J38" s="685"/>
      <c r="O38" s="345"/>
      <c r="P38" s="345"/>
      <c r="Q38" s="345"/>
      <c r="R38" s="345"/>
    </row>
    <row r="39" spans="1:18" ht="27" customHeight="1" x14ac:dyDescent="0.3">
      <c r="A39" s="387" t="s">
        <v>84</v>
      </c>
      <c r="B39" s="658"/>
      <c r="C39" s="659"/>
      <c r="D39" s="388"/>
      <c r="E39" s="686"/>
      <c r="F39" s="687"/>
      <c r="G39" s="687"/>
      <c r="H39" s="687"/>
      <c r="I39" s="687"/>
      <c r="J39" s="688"/>
      <c r="O39" s="345"/>
      <c r="P39" s="345"/>
      <c r="Q39" s="345"/>
      <c r="R39" s="345"/>
    </row>
    <row r="40" spans="1:18" ht="27" customHeight="1" x14ac:dyDescent="0.3">
      <c r="A40" s="387" t="s">
        <v>59</v>
      </c>
      <c r="B40" s="649"/>
      <c r="C40" s="650"/>
      <c r="D40" s="388"/>
      <c r="E40" s="671" t="s">
        <v>273</v>
      </c>
      <c r="F40" s="672"/>
      <c r="G40" s="673"/>
      <c r="H40" s="677"/>
      <c r="I40" s="678"/>
      <c r="J40" s="679"/>
      <c r="O40" s="345"/>
      <c r="P40" s="345"/>
      <c r="Q40" s="345"/>
      <c r="R40" s="345"/>
    </row>
    <row r="41" spans="1:18" ht="27" customHeight="1" thickBot="1" x14ac:dyDescent="0.35">
      <c r="A41" s="389" t="s">
        <v>56</v>
      </c>
      <c r="B41" s="651"/>
      <c r="C41" s="652"/>
      <c r="D41" s="388"/>
      <c r="E41" s="674"/>
      <c r="F41" s="675"/>
      <c r="G41" s="676"/>
      <c r="H41" s="680"/>
      <c r="I41" s="681"/>
      <c r="J41" s="682"/>
      <c r="O41" s="345"/>
      <c r="P41" s="345"/>
      <c r="Q41" s="345"/>
      <c r="R41" s="345"/>
    </row>
    <row r="42" spans="1:18" ht="18" customHeight="1" x14ac:dyDescent="0.25">
      <c r="A42" s="390" t="s">
        <v>322</v>
      </c>
      <c r="B42" s="384"/>
      <c r="C42" s="384"/>
      <c r="D42" s="384"/>
      <c r="E42" s="384"/>
      <c r="F42" s="384"/>
      <c r="G42" s="384"/>
      <c r="H42" s="384"/>
      <c r="I42" s="384"/>
      <c r="J42" s="384"/>
      <c r="O42" s="345"/>
      <c r="P42" s="345"/>
      <c r="Q42" s="345"/>
      <c r="R42" s="345"/>
    </row>
    <row r="43" spans="1:18" ht="12" customHeight="1" x14ac:dyDescent="0.25">
      <c r="A43" s="391"/>
      <c r="O43" s="345"/>
      <c r="P43" s="345"/>
      <c r="Q43" s="345"/>
      <c r="R43" s="345"/>
    </row>
    <row r="44" spans="1:18" ht="12" customHeight="1" x14ac:dyDescent="0.25">
      <c r="A44" s="391"/>
      <c r="O44" s="345"/>
      <c r="P44" s="345"/>
      <c r="Q44" s="345"/>
      <c r="R44" s="345"/>
    </row>
    <row r="45" spans="1:18" ht="13.2" x14ac:dyDescent="0.25">
      <c r="A45" s="393"/>
      <c r="O45" s="345"/>
      <c r="P45" s="345"/>
      <c r="Q45" s="345"/>
      <c r="R45" s="345"/>
    </row>
    <row r="46" spans="1:18" ht="13.2" hidden="1" x14ac:dyDescent="0.25">
      <c r="A46" s="394"/>
      <c r="B46" s="395"/>
      <c r="C46" s="395"/>
      <c r="D46" s="395"/>
      <c r="E46" s="396"/>
      <c r="F46" s="396"/>
      <c r="G46" s="396"/>
      <c r="H46" s="396"/>
      <c r="I46" s="395"/>
      <c r="J46" s="395"/>
      <c r="O46" s="345"/>
      <c r="P46" s="345"/>
      <c r="Q46" s="345"/>
      <c r="R46" s="345"/>
    </row>
    <row r="47" spans="1:18" ht="13.2" hidden="1" x14ac:dyDescent="0.25">
      <c r="A47" s="394"/>
      <c r="B47" s="395"/>
      <c r="C47" s="395"/>
      <c r="D47" s="395"/>
      <c r="E47" s="396"/>
      <c r="F47" s="396"/>
      <c r="G47" s="396"/>
      <c r="H47" s="396"/>
      <c r="I47" s="395"/>
      <c r="J47" s="395"/>
      <c r="O47" s="345"/>
      <c r="P47" s="345"/>
      <c r="Q47" s="345"/>
      <c r="R47" s="345"/>
    </row>
    <row r="48" spans="1:18" ht="13.2" hidden="1" x14ac:dyDescent="0.25">
      <c r="O48" s="345"/>
      <c r="P48" s="345"/>
      <c r="Q48" s="345"/>
      <c r="R48" s="345"/>
    </row>
    <row r="49" spans="15:18" ht="13.2" hidden="1" x14ac:dyDescent="0.25">
      <c r="O49" s="345"/>
      <c r="P49" s="345"/>
      <c r="Q49" s="345"/>
      <c r="R49" s="345"/>
    </row>
    <row r="50" spans="15:18" ht="13.2" hidden="1" x14ac:dyDescent="0.25">
      <c r="O50" s="345"/>
      <c r="P50" s="345"/>
      <c r="Q50" s="345"/>
      <c r="R50" s="345"/>
    </row>
    <row r="51" spans="15:18" ht="13.2" hidden="1" x14ac:dyDescent="0.25">
      <c r="O51" s="345"/>
      <c r="P51" s="345"/>
      <c r="Q51" s="345"/>
      <c r="R51" s="345"/>
    </row>
    <row r="52" spans="15:18" ht="13.2" hidden="1" x14ac:dyDescent="0.25">
      <c r="O52" s="345"/>
      <c r="P52" s="345"/>
      <c r="Q52" s="345"/>
      <c r="R52" s="345"/>
    </row>
    <row r="53" spans="15:18" ht="13.2" hidden="1" x14ac:dyDescent="0.25">
      <c r="O53" s="345"/>
      <c r="P53" s="345"/>
      <c r="Q53" s="345"/>
      <c r="R53" s="345"/>
    </row>
    <row r="54" spans="15:18" ht="13.2" hidden="1" x14ac:dyDescent="0.25">
      <c r="O54" s="345"/>
      <c r="P54" s="345"/>
      <c r="Q54" s="345"/>
      <c r="R54" s="345"/>
    </row>
    <row r="55" spans="15:18" ht="13.2" hidden="1" x14ac:dyDescent="0.25">
      <c r="O55" s="345"/>
      <c r="P55" s="345"/>
      <c r="Q55" s="345"/>
      <c r="R55" s="345"/>
    </row>
    <row r="56" spans="15:18" ht="13.2" hidden="1" x14ac:dyDescent="0.25">
      <c r="O56" s="345"/>
      <c r="P56" s="345"/>
      <c r="Q56" s="345"/>
      <c r="R56" s="345"/>
    </row>
    <row r="57" spans="15:18" ht="13.2" hidden="1" x14ac:dyDescent="0.25">
      <c r="O57" s="345"/>
      <c r="P57" s="345"/>
      <c r="Q57" s="345"/>
      <c r="R57" s="345"/>
    </row>
    <row r="58" spans="15:18" ht="13.2" hidden="1" x14ac:dyDescent="0.25">
      <c r="O58" s="345"/>
      <c r="P58" s="345"/>
      <c r="Q58" s="345"/>
      <c r="R58" s="345"/>
    </row>
    <row r="59" spans="15:18" ht="13.2" hidden="1" x14ac:dyDescent="0.25">
      <c r="O59" s="345"/>
      <c r="P59" s="345"/>
      <c r="Q59" s="345"/>
      <c r="R59" s="345"/>
    </row>
    <row r="60" spans="15:18" ht="13.2" hidden="1" x14ac:dyDescent="0.25">
      <c r="O60" s="345"/>
      <c r="P60" s="345"/>
      <c r="Q60" s="345"/>
      <c r="R60" s="345"/>
    </row>
    <row r="61" spans="15:18" ht="13.2" hidden="1" x14ac:dyDescent="0.25">
      <c r="O61" s="345"/>
      <c r="P61" s="345"/>
      <c r="Q61" s="345"/>
      <c r="R61" s="345"/>
    </row>
    <row r="62" spans="15:18" ht="13.2" hidden="1" x14ac:dyDescent="0.25">
      <c r="O62" s="345"/>
      <c r="P62" s="345"/>
      <c r="Q62" s="345"/>
      <c r="R62" s="345"/>
    </row>
    <row r="63" spans="15:18" ht="13.2" hidden="1" x14ac:dyDescent="0.25">
      <c r="O63" s="345"/>
      <c r="P63" s="345"/>
      <c r="Q63" s="345"/>
      <c r="R63" s="345"/>
    </row>
    <row r="64" spans="15:18" ht="13.2" hidden="1" x14ac:dyDescent="0.25">
      <c r="O64" s="345"/>
      <c r="P64" s="345"/>
      <c r="Q64" s="345"/>
      <c r="R64" s="345"/>
    </row>
    <row r="65" spans="15:18" ht="13.2" hidden="1" x14ac:dyDescent="0.25">
      <c r="O65" s="345"/>
      <c r="P65" s="345"/>
      <c r="Q65" s="345"/>
      <c r="R65" s="345"/>
    </row>
    <row r="66" spans="15:18" ht="13.2" hidden="1" x14ac:dyDescent="0.25">
      <c r="O66" s="345"/>
      <c r="P66" s="345"/>
      <c r="Q66" s="345"/>
      <c r="R66" s="345"/>
    </row>
    <row r="67" spans="15:18" ht="13.2" hidden="1" x14ac:dyDescent="0.25">
      <c r="O67" s="345"/>
      <c r="P67" s="345"/>
      <c r="Q67" s="345"/>
      <c r="R67" s="345"/>
    </row>
    <row r="68" spans="15:18" ht="13.2" hidden="1" x14ac:dyDescent="0.25">
      <c r="O68" s="345"/>
      <c r="P68" s="345"/>
      <c r="Q68" s="345"/>
      <c r="R68" s="345"/>
    </row>
    <row r="69" spans="15:18" ht="13.2" hidden="1" x14ac:dyDescent="0.25">
      <c r="O69" s="345"/>
      <c r="P69" s="345"/>
      <c r="Q69" s="345"/>
      <c r="R69" s="345"/>
    </row>
    <row r="70" spans="15:18" ht="13.2" hidden="1" x14ac:dyDescent="0.25">
      <c r="O70" s="345"/>
      <c r="P70" s="345"/>
      <c r="Q70" s="345"/>
      <c r="R70" s="345"/>
    </row>
    <row r="71" spans="15:18" ht="13.2" hidden="1" x14ac:dyDescent="0.25">
      <c r="O71" s="345"/>
      <c r="P71" s="345"/>
      <c r="Q71" s="345"/>
      <c r="R71" s="345"/>
    </row>
    <row r="72" spans="15:18" ht="13.2" hidden="1" x14ac:dyDescent="0.25">
      <c r="O72" s="345"/>
      <c r="P72" s="345"/>
      <c r="Q72" s="345"/>
      <c r="R72" s="345"/>
    </row>
    <row r="73" spans="15:18" ht="13.2" hidden="1" x14ac:dyDescent="0.25">
      <c r="O73" s="345"/>
      <c r="P73" s="345"/>
      <c r="Q73" s="345"/>
      <c r="R73" s="345"/>
    </row>
    <row r="74" spans="15:18" ht="13.2" hidden="1" x14ac:dyDescent="0.25">
      <c r="O74" s="345"/>
      <c r="P74" s="345"/>
      <c r="Q74" s="345"/>
      <c r="R74" s="345"/>
    </row>
    <row r="75" spans="15:18" ht="13.2" hidden="1" x14ac:dyDescent="0.25">
      <c r="O75" s="345"/>
      <c r="P75" s="345"/>
      <c r="Q75" s="345"/>
      <c r="R75" s="345"/>
    </row>
    <row r="76" spans="15:18" ht="13.2" hidden="1" x14ac:dyDescent="0.25">
      <c r="O76" s="345"/>
      <c r="P76" s="345"/>
      <c r="Q76" s="345"/>
      <c r="R76" s="345"/>
    </row>
    <row r="77" spans="15:18" ht="13.2" hidden="1" x14ac:dyDescent="0.25">
      <c r="O77" s="345"/>
      <c r="P77" s="345"/>
      <c r="Q77" s="345"/>
      <c r="R77" s="345"/>
    </row>
    <row r="78" spans="15:18" ht="13.2" hidden="1" x14ac:dyDescent="0.25">
      <c r="O78" s="345"/>
      <c r="P78" s="345"/>
      <c r="Q78" s="345"/>
      <c r="R78" s="345"/>
    </row>
    <row r="79" spans="15:18" ht="13.2" hidden="1" x14ac:dyDescent="0.25">
      <c r="O79" s="345"/>
      <c r="P79" s="345"/>
      <c r="Q79" s="345"/>
      <c r="R79" s="345"/>
    </row>
    <row r="80" spans="15:18" ht="13.2" hidden="1" x14ac:dyDescent="0.25">
      <c r="O80" s="345"/>
      <c r="P80" s="345"/>
      <c r="Q80" s="345"/>
      <c r="R80" s="345"/>
    </row>
    <row r="81" spans="15:18" ht="13.2" hidden="1" x14ac:dyDescent="0.25">
      <c r="O81" s="345"/>
      <c r="P81" s="345"/>
      <c r="Q81" s="345"/>
      <c r="R81" s="345"/>
    </row>
    <row r="82" spans="15:18" ht="13.2" hidden="1" x14ac:dyDescent="0.25">
      <c r="O82" s="345"/>
      <c r="P82" s="345"/>
      <c r="Q82" s="345"/>
      <c r="R82" s="345"/>
    </row>
    <row r="83" spans="15:18" ht="13.2" hidden="1" x14ac:dyDescent="0.25">
      <c r="O83" s="345"/>
      <c r="P83" s="345"/>
      <c r="Q83" s="345"/>
      <c r="R83" s="345"/>
    </row>
    <row r="84" spans="15:18" ht="13.2" hidden="1" x14ac:dyDescent="0.25">
      <c r="O84" s="345"/>
      <c r="P84" s="345"/>
      <c r="Q84" s="345"/>
      <c r="R84" s="345"/>
    </row>
    <row r="85" spans="15:18" ht="13.2" hidden="1" x14ac:dyDescent="0.25">
      <c r="O85" s="345"/>
      <c r="P85" s="345"/>
      <c r="Q85" s="345"/>
      <c r="R85" s="345"/>
    </row>
    <row r="86" spans="15:18" ht="13.2" hidden="1" x14ac:dyDescent="0.25">
      <c r="O86" s="345"/>
      <c r="P86" s="345"/>
      <c r="Q86" s="345"/>
      <c r="R86" s="345"/>
    </row>
    <row r="87" spans="15:18" ht="13.2" hidden="1" x14ac:dyDescent="0.25">
      <c r="O87" s="345"/>
      <c r="P87" s="345"/>
      <c r="Q87" s="345"/>
      <c r="R87" s="345"/>
    </row>
    <row r="88" spans="15:18" ht="13.2" hidden="1" x14ac:dyDescent="0.25">
      <c r="O88" s="345"/>
      <c r="P88" s="345"/>
      <c r="Q88" s="345"/>
      <c r="R88" s="345"/>
    </row>
    <row r="89" spans="15:18" ht="13.2" hidden="1" x14ac:dyDescent="0.25">
      <c r="O89" s="345"/>
      <c r="P89" s="345"/>
      <c r="Q89" s="345"/>
      <c r="R89" s="345"/>
    </row>
    <row r="90" spans="15:18" ht="13.2" hidden="1" x14ac:dyDescent="0.25">
      <c r="O90" s="345"/>
      <c r="P90" s="345"/>
      <c r="Q90" s="345"/>
      <c r="R90" s="345"/>
    </row>
    <row r="91" spans="15:18" ht="13.2" hidden="1" x14ac:dyDescent="0.25">
      <c r="O91" s="345"/>
      <c r="P91" s="345"/>
      <c r="Q91" s="345"/>
      <c r="R91" s="345"/>
    </row>
    <row r="92" spans="15:18" ht="13.2" hidden="1" x14ac:dyDescent="0.25">
      <c r="O92" s="345"/>
      <c r="P92" s="345"/>
      <c r="Q92" s="345"/>
      <c r="R92" s="345"/>
    </row>
    <row r="93" spans="15:18" ht="13.2" hidden="1" x14ac:dyDescent="0.25">
      <c r="O93" s="345"/>
      <c r="P93" s="345"/>
      <c r="Q93" s="345"/>
      <c r="R93" s="345"/>
    </row>
    <row r="94" spans="15:18" ht="13.2" hidden="1" x14ac:dyDescent="0.25">
      <c r="O94" s="345"/>
      <c r="P94" s="345"/>
      <c r="Q94" s="345"/>
      <c r="R94" s="345"/>
    </row>
    <row r="95" spans="15:18" ht="13.2" hidden="1" x14ac:dyDescent="0.25">
      <c r="O95" s="345"/>
      <c r="P95" s="345"/>
      <c r="Q95" s="345"/>
      <c r="R95" s="345"/>
    </row>
    <row r="96" spans="15:18" ht="13.2" hidden="1" x14ac:dyDescent="0.25">
      <c r="O96" s="345"/>
      <c r="P96" s="345"/>
      <c r="Q96" s="345"/>
      <c r="R96" s="345"/>
    </row>
    <row r="97" spans="15:18" ht="13.2" hidden="1" x14ac:dyDescent="0.25">
      <c r="O97" s="345"/>
      <c r="P97" s="345"/>
      <c r="Q97" s="345"/>
      <c r="R97" s="345"/>
    </row>
    <row r="98" spans="15:18" ht="13.2" hidden="1" x14ac:dyDescent="0.25">
      <c r="O98" s="345"/>
      <c r="P98" s="345"/>
      <c r="Q98" s="345"/>
      <c r="R98" s="345"/>
    </row>
    <row r="99" spans="15:18" ht="13.2" hidden="1" x14ac:dyDescent="0.25">
      <c r="O99" s="345"/>
      <c r="P99" s="345"/>
      <c r="Q99" s="345"/>
      <c r="R99" s="345"/>
    </row>
    <row r="100" spans="15:18" ht="13.2" hidden="1" x14ac:dyDescent="0.25">
      <c r="O100" s="345"/>
      <c r="P100" s="345"/>
      <c r="Q100" s="345"/>
      <c r="R100" s="345"/>
    </row>
    <row r="101" spans="15:18" ht="13.2" hidden="1" x14ac:dyDescent="0.25">
      <c r="O101" s="345"/>
      <c r="P101" s="345"/>
      <c r="Q101" s="345"/>
      <c r="R101" s="345"/>
    </row>
    <row r="102" spans="15:18" ht="13.2" hidden="1" x14ac:dyDescent="0.25">
      <c r="O102" s="345"/>
      <c r="P102" s="345"/>
      <c r="Q102" s="345"/>
      <c r="R102" s="345"/>
    </row>
    <row r="103" spans="15:18" ht="13.2" hidden="1" x14ac:dyDescent="0.25">
      <c r="O103" s="345"/>
      <c r="P103" s="345"/>
      <c r="Q103" s="345"/>
      <c r="R103" s="345"/>
    </row>
    <row r="104" spans="15:18" ht="13.2" hidden="1" x14ac:dyDescent="0.25">
      <c r="O104" s="345"/>
      <c r="P104" s="345"/>
      <c r="Q104" s="345"/>
      <c r="R104" s="345"/>
    </row>
    <row r="105" spans="15:18" ht="13.2" hidden="1" x14ac:dyDescent="0.25">
      <c r="O105" s="345"/>
      <c r="P105" s="345"/>
      <c r="Q105" s="345"/>
      <c r="R105" s="345"/>
    </row>
    <row r="106" spans="15:18" ht="13.2" hidden="1" x14ac:dyDescent="0.25">
      <c r="O106" s="345"/>
      <c r="P106" s="345"/>
      <c r="Q106" s="345"/>
      <c r="R106" s="345"/>
    </row>
    <row r="107" spans="15:18" ht="13.2" hidden="1" x14ac:dyDescent="0.25">
      <c r="O107" s="345"/>
      <c r="P107" s="345"/>
      <c r="Q107" s="345"/>
      <c r="R107" s="345"/>
    </row>
    <row r="108" spans="15:18" ht="13.2" hidden="1" x14ac:dyDescent="0.25">
      <c r="O108" s="345"/>
      <c r="P108" s="345"/>
      <c r="Q108" s="345"/>
      <c r="R108" s="345"/>
    </row>
    <row r="109" spans="15:18" ht="13.2" hidden="1" x14ac:dyDescent="0.25">
      <c r="O109" s="345"/>
      <c r="P109" s="345"/>
      <c r="Q109" s="345"/>
      <c r="R109" s="345"/>
    </row>
    <row r="110" spans="15:18" ht="13.2" hidden="1" x14ac:dyDescent="0.25">
      <c r="O110" s="345"/>
      <c r="P110" s="345"/>
      <c r="Q110" s="345"/>
      <c r="R110" s="345"/>
    </row>
    <row r="111" spans="15:18" ht="13.2" hidden="1" x14ac:dyDescent="0.25">
      <c r="O111" s="345"/>
      <c r="P111" s="345"/>
      <c r="Q111" s="345"/>
      <c r="R111" s="345"/>
    </row>
    <row r="112" spans="15:18" ht="13.2" hidden="1" x14ac:dyDescent="0.25">
      <c r="O112" s="345"/>
      <c r="P112" s="345"/>
      <c r="Q112" s="345"/>
      <c r="R112" s="345"/>
    </row>
    <row r="113" spans="15:18" ht="13.2" hidden="1" x14ac:dyDescent="0.25">
      <c r="O113" s="345"/>
      <c r="P113" s="345"/>
      <c r="Q113" s="345"/>
      <c r="R113" s="345"/>
    </row>
    <row r="114" spans="15:18" ht="13.2" hidden="1" x14ac:dyDescent="0.25">
      <c r="O114" s="345"/>
      <c r="P114" s="345"/>
      <c r="Q114" s="345"/>
      <c r="R114" s="345"/>
    </row>
    <row r="115" spans="15:18" ht="13.2" hidden="1" x14ac:dyDescent="0.25">
      <c r="O115" s="345"/>
      <c r="P115" s="345"/>
      <c r="Q115" s="345"/>
      <c r="R115" s="345"/>
    </row>
    <row r="116" spans="15:18" ht="13.2" hidden="1" x14ac:dyDescent="0.25">
      <c r="O116" s="345"/>
      <c r="P116" s="345"/>
      <c r="Q116" s="345"/>
      <c r="R116" s="345"/>
    </row>
    <row r="117" spans="15:18" ht="13.2" hidden="1" x14ac:dyDescent="0.25">
      <c r="O117" s="345"/>
      <c r="P117" s="345"/>
      <c r="Q117" s="345"/>
      <c r="R117" s="345"/>
    </row>
    <row r="118" spans="15:18" ht="13.2" hidden="1" x14ac:dyDescent="0.25">
      <c r="O118" s="345"/>
      <c r="P118" s="345"/>
      <c r="Q118" s="345"/>
      <c r="R118" s="345"/>
    </row>
    <row r="119" spans="15:18" ht="13.2" hidden="1" x14ac:dyDescent="0.25">
      <c r="O119" s="345"/>
      <c r="P119" s="345"/>
      <c r="Q119" s="345"/>
      <c r="R119" s="345"/>
    </row>
    <row r="120" spans="15:18" ht="13.2" hidden="1" x14ac:dyDescent="0.25">
      <c r="O120" s="345"/>
      <c r="P120" s="345"/>
      <c r="Q120" s="345"/>
      <c r="R120" s="345"/>
    </row>
    <row r="121" spans="15:18" ht="13.2" hidden="1" x14ac:dyDescent="0.25">
      <c r="O121" s="345"/>
      <c r="P121" s="345"/>
      <c r="Q121" s="345"/>
      <c r="R121" s="345"/>
    </row>
    <row r="122" spans="15:18" ht="13.2" hidden="1" x14ac:dyDescent="0.25">
      <c r="O122" s="345"/>
      <c r="P122" s="345"/>
      <c r="Q122" s="345"/>
      <c r="R122" s="345"/>
    </row>
    <row r="123" spans="15:18" ht="13.2" hidden="1" x14ac:dyDescent="0.25">
      <c r="O123" s="345"/>
      <c r="P123" s="345"/>
      <c r="Q123" s="345"/>
      <c r="R123" s="345"/>
    </row>
    <row r="124" spans="15:18" ht="13.2" hidden="1" x14ac:dyDescent="0.25">
      <c r="O124" s="345"/>
      <c r="P124" s="345"/>
      <c r="Q124" s="345"/>
      <c r="R124" s="345"/>
    </row>
    <row r="125" spans="15:18" ht="13.2" hidden="1" x14ac:dyDescent="0.25">
      <c r="O125" s="345"/>
      <c r="P125" s="345"/>
      <c r="Q125" s="345"/>
      <c r="R125" s="345"/>
    </row>
    <row r="126" spans="15:18" ht="13.2" hidden="1" x14ac:dyDescent="0.25">
      <c r="O126" s="345"/>
      <c r="P126" s="345"/>
      <c r="Q126" s="345"/>
      <c r="R126" s="345"/>
    </row>
    <row r="127" spans="15:18" ht="13.2" hidden="1" x14ac:dyDescent="0.25">
      <c r="O127" s="345"/>
      <c r="P127" s="345"/>
      <c r="Q127" s="345"/>
      <c r="R127" s="345"/>
    </row>
    <row r="128" spans="15:18" ht="13.2" hidden="1" x14ac:dyDescent="0.25">
      <c r="O128" s="345"/>
      <c r="P128" s="345"/>
      <c r="Q128" s="345"/>
      <c r="R128" s="345"/>
    </row>
    <row r="129" spans="15:18" ht="13.2" hidden="1" x14ac:dyDescent="0.25">
      <c r="O129" s="345"/>
      <c r="P129" s="345"/>
      <c r="Q129" s="345"/>
      <c r="R129" s="345"/>
    </row>
    <row r="130" spans="15:18" ht="13.2" hidden="1" x14ac:dyDescent="0.25">
      <c r="O130" s="345"/>
      <c r="P130" s="345"/>
      <c r="Q130" s="345"/>
      <c r="R130" s="345"/>
    </row>
    <row r="131" spans="15:18" ht="13.2" hidden="1" x14ac:dyDescent="0.25">
      <c r="O131" s="345"/>
      <c r="P131" s="345"/>
      <c r="Q131" s="345"/>
      <c r="R131" s="345"/>
    </row>
    <row r="132" spans="15:18" ht="13.2" hidden="1" x14ac:dyDescent="0.25">
      <c r="O132" s="345"/>
      <c r="P132" s="345"/>
      <c r="Q132" s="345"/>
      <c r="R132" s="345"/>
    </row>
    <row r="133" spans="15:18" ht="13.2" hidden="1" x14ac:dyDescent="0.25">
      <c r="O133" s="345"/>
      <c r="P133" s="345"/>
      <c r="Q133" s="345"/>
      <c r="R133" s="345"/>
    </row>
    <row r="134" spans="15:18" ht="13.2" hidden="1" x14ac:dyDescent="0.25">
      <c r="O134" s="345"/>
      <c r="P134" s="345"/>
      <c r="Q134" s="345"/>
      <c r="R134" s="345"/>
    </row>
    <row r="135" spans="15:18" ht="13.2" hidden="1" x14ac:dyDescent="0.25">
      <c r="O135" s="345"/>
      <c r="P135" s="345"/>
      <c r="Q135" s="345"/>
      <c r="R135" s="345"/>
    </row>
    <row r="136" spans="15:18" ht="13.2" hidden="1" x14ac:dyDescent="0.25">
      <c r="O136" s="345"/>
      <c r="P136" s="345"/>
      <c r="Q136" s="345"/>
      <c r="R136" s="345"/>
    </row>
    <row r="137" spans="15:18" ht="13.2" hidden="1" x14ac:dyDescent="0.25">
      <c r="O137" s="345"/>
      <c r="P137" s="345"/>
      <c r="Q137" s="345"/>
      <c r="R137" s="345"/>
    </row>
    <row r="138" spans="15:18" ht="13.2" hidden="1" x14ac:dyDescent="0.25">
      <c r="O138" s="345"/>
      <c r="P138" s="345"/>
      <c r="Q138" s="345"/>
      <c r="R138" s="345"/>
    </row>
    <row r="139" spans="15:18" ht="13.2" hidden="1" x14ac:dyDescent="0.25">
      <c r="O139" s="345"/>
      <c r="P139" s="345"/>
      <c r="Q139" s="345"/>
      <c r="R139" s="345"/>
    </row>
    <row r="140" spans="15:18" ht="13.2" hidden="1" x14ac:dyDescent="0.25">
      <c r="O140" s="345"/>
      <c r="P140" s="345"/>
      <c r="Q140" s="345"/>
      <c r="R140" s="345"/>
    </row>
    <row r="141" spans="15:18" ht="13.2" hidden="1" x14ac:dyDescent="0.25">
      <c r="O141" s="345"/>
      <c r="P141" s="345"/>
      <c r="Q141" s="345"/>
      <c r="R141" s="345"/>
    </row>
    <row r="142" spans="15:18" ht="13.2" hidden="1" x14ac:dyDescent="0.25">
      <c r="O142" s="345"/>
      <c r="P142" s="345"/>
      <c r="Q142" s="345"/>
      <c r="R142" s="345"/>
    </row>
    <row r="143" spans="15:18" ht="13.2" hidden="1" x14ac:dyDescent="0.25">
      <c r="O143" s="345"/>
      <c r="P143" s="345"/>
      <c r="Q143" s="345"/>
      <c r="R143" s="345"/>
    </row>
    <row r="144" spans="15:18" ht="13.2" hidden="1" x14ac:dyDescent="0.25">
      <c r="O144" s="345"/>
      <c r="P144" s="345"/>
      <c r="Q144" s="345"/>
      <c r="R144" s="345"/>
    </row>
    <row r="145" spans="15:18" ht="13.2" hidden="1" x14ac:dyDescent="0.25">
      <c r="O145" s="345"/>
      <c r="P145" s="345"/>
      <c r="Q145" s="345"/>
      <c r="R145" s="345"/>
    </row>
    <row r="146" spans="15:18" ht="13.2" hidden="1" x14ac:dyDescent="0.25">
      <c r="O146" s="345"/>
      <c r="P146" s="345"/>
      <c r="Q146" s="345"/>
      <c r="R146" s="345"/>
    </row>
    <row r="147" spans="15:18" ht="13.2" hidden="1" x14ac:dyDescent="0.25">
      <c r="O147" s="345"/>
      <c r="P147" s="345"/>
      <c r="Q147" s="345"/>
      <c r="R147" s="345"/>
    </row>
    <row r="148" spans="15:18" ht="13.2" hidden="1" x14ac:dyDescent="0.25">
      <c r="O148" s="345"/>
      <c r="P148" s="345"/>
      <c r="Q148" s="345"/>
      <c r="R148" s="345"/>
    </row>
    <row r="149" spans="15:18" ht="13.2" hidden="1" x14ac:dyDescent="0.25">
      <c r="O149" s="345"/>
      <c r="P149" s="345"/>
      <c r="Q149" s="345"/>
      <c r="R149" s="345"/>
    </row>
    <row r="150" spans="15:18" ht="13.2" hidden="1" x14ac:dyDescent="0.25">
      <c r="O150" s="345"/>
      <c r="P150" s="345"/>
      <c r="Q150" s="345"/>
      <c r="R150" s="345"/>
    </row>
    <row r="151" spans="15:18" ht="13.2" hidden="1" x14ac:dyDescent="0.25">
      <c r="O151" s="345"/>
      <c r="P151" s="345"/>
      <c r="Q151" s="345"/>
      <c r="R151" s="345"/>
    </row>
    <row r="152" spans="15:18" ht="13.2" hidden="1" x14ac:dyDescent="0.25">
      <c r="O152" s="345"/>
      <c r="P152" s="345"/>
      <c r="Q152" s="345"/>
      <c r="R152" s="345"/>
    </row>
    <row r="153" spans="15:18" ht="13.2" hidden="1" x14ac:dyDescent="0.25">
      <c r="O153" s="345"/>
      <c r="P153" s="345"/>
      <c r="Q153" s="345"/>
      <c r="R153" s="345"/>
    </row>
    <row r="154" spans="15:18" ht="13.2" hidden="1" x14ac:dyDescent="0.25">
      <c r="O154" s="345"/>
      <c r="P154" s="345"/>
      <c r="Q154" s="345"/>
      <c r="R154" s="345"/>
    </row>
    <row r="155" spans="15:18" ht="13.2" hidden="1" x14ac:dyDescent="0.25">
      <c r="O155" s="345"/>
      <c r="P155" s="345"/>
      <c r="Q155" s="345"/>
      <c r="R155" s="345"/>
    </row>
    <row r="156" spans="15:18" ht="13.2" hidden="1" x14ac:dyDescent="0.25">
      <c r="O156" s="345"/>
      <c r="P156" s="345"/>
      <c r="Q156" s="345"/>
      <c r="R156" s="345"/>
    </row>
    <row r="157" spans="15:18" ht="13.2" hidden="1" x14ac:dyDescent="0.25">
      <c r="O157" s="345"/>
      <c r="P157" s="345"/>
      <c r="Q157" s="345"/>
      <c r="R157" s="345"/>
    </row>
    <row r="158" spans="15:18" ht="13.2" hidden="1" x14ac:dyDescent="0.25">
      <c r="O158" s="345"/>
      <c r="P158" s="345"/>
      <c r="Q158" s="345"/>
      <c r="R158" s="345"/>
    </row>
    <row r="159" spans="15:18" ht="13.2" hidden="1" x14ac:dyDescent="0.25">
      <c r="O159" s="345"/>
      <c r="P159" s="345"/>
      <c r="Q159" s="345"/>
      <c r="R159" s="345"/>
    </row>
    <row r="160" spans="15:18" ht="13.2" hidden="1" x14ac:dyDescent="0.25">
      <c r="O160" s="345"/>
      <c r="P160" s="345"/>
      <c r="Q160" s="345"/>
      <c r="R160" s="345"/>
    </row>
    <row r="161" spans="15:18" ht="13.2" hidden="1" x14ac:dyDescent="0.25">
      <c r="O161" s="345"/>
      <c r="P161" s="345"/>
      <c r="Q161" s="345"/>
      <c r="R161" s="345"/>
    </row>
    <row r="162" spans="15:18" ht="13.2" hidden="1" x14ac:dyDescent="0.25">
      <c r="O162" s="345"/>
      <c r="P162" s="345"/>
      <c r="Q162" s="345"/>
      <c r="R162" s="345"/>
    </row>
    <row r="163" spans="15:18" ht="13.2" hidden="1" x14ac:dyDescent="0.25">
      <c r="O163" s="345"/>
      <c r="P163" s="345"/>
      <c r="Q163" s="345"/>
      <c r="R163" s="345"/>
    </row>
    <row r="164" spans="15:18" ht="13.2" hidden="1" x14ac:dyDescent="0.25">
      <c r="O164" s="345"/>
      <c r="P164" s="345"/>
      <c r="Q164" s="345"/>
      <c r="R164" s="345"/>
    </row>
    <row r="165" spans="15:18" ht="13.2" hidden="1" x14ac:dyDescent="0.25">
      <c r="O165" s="345"/>
      <c r="P165" s="345"/>
      <c r="Q165" s="345"/>
      <c r="R165" s="345"/>
    </row>
    <row r="166" spans="15:18" ht="13.2" hidden="1" x14ac:dyDescent="0.25">
      <c r="O166" s="345"/>
      <c r="P166" s="345"/>
      <c r="Q166" s="345"/>
      <c r="R166" s="345"/>
    </row>
    <row r="167" spans="15:18" ht="13.2" hidden="1" x14ac:dyDescent="0.25">
      <c r="O167" s="345"/>
      <c r="P167" s="345"/>
      <c r="Q167" s="345"/>
      <c r="R167" s="345"/>
    </row>
    <row r="168" spans="15:18" ht="13.2" hidden="1" x14ac:dyDescent="0.25">
      <c r="O168" s="345"/>
      <c r="P168" s="345"/>
      <c r="Q168" s="345"/>
      <c r="R168" s="345"/>
    </row>
    <row r="169" spans="15:18" ht="13.2" hidden="1" x14ac:dyDescent="0.25">
      <c r="O169" s="345"/>
      <c r="P169" s="345"/>
      <c r="Q169" s="345"/>
      <c r="R169" s="345"/>
    </row>
    <row r="170" spans="15:18" ht="13.2" hidden="1" x14ac:dyDescent="0.25">
      <c r="O170" s="345"/>
      <c r="P170" s="345"/>
      <c r="Q170" s="345"/>
      <c r="R170" s="345"/>
    </row>
    <row r="171" spans="15:18" ht="13.2" hidden="1" x14ac:dyDescent="0.25">
      <c r="O171" s="345"/>
      <c r="P171" s="345"/>
      <c r="Q171" s="345"/>
      <c r="R171" s="345"/>
    </row>
    <row r="172" spans="15:18" ht="13.2" hidden="1" x14ac:dyDescent="0.25">
      <c r="O172" s="345"/>
      <c r="P172" s="345"/>
      <c r="Q172" s="345"/>
      <c r="R172" s="345"/>
    </row>
    <row r="173" spans="15:18" ht="13.2" hidden="1" x14ac:dyDescent="0.25">
      <c r="O173" s="345"/>
      <c r="P173" s="345"/>
      <c r="Q173" s="345"/>
      <c r="R173" s="345"/>
    </row>
    <row r="174" spans="15:18" ht="13.2" hidden="1" x14ac:dyDescent="0.25">
      <c r="O174" s="345"/>
      <c r="P174" s="345"/>
      <c r="Q174" s="345"/>
      <c r="R174" s="345"/>
    </row>
    <row r="175" spans="15:18" ht="13.2" hidden="1" x14ac:dyDescent="0.25">
      <c r="O175" s="345"/>
      <c r="P175" s="345"/>
      <c r="Q175" s="345"/>
      <c r="R175" s="345"/>
    </row>
    <row r="176" spans="15:18" ht="13.2" hidden="1" x14ac:dyDescent="0.25">
      <c r="O176" s="345"/>
      <c r="P176" s="345"/>
      <c r="Q176" s="345"/>
      <c r="R176" s="345"/>
    </row>
    <row r="177" spans="15:18" ht="13.2" hidden="1" x14ac:dyDescent="0.25">
      <c r="O177" s="345"/>
      <c r="P177" s="345"/>
      <c r="Q177" s="345"/>
      <c r="R177" s="345"/>
    </row>
    <row r="178" spans="15:18" ht="13.2" hidden="1" x14ac:dyDescent="0.25">
      <c r="O178" s="345"/>
      <c r="P178" s="345"/>
      <c r="Q178" s="345"/>
      <c r="R178" s="345"/>
    </row>
    <row r="179" spans="15:18" ht="13.2" hidden="1" x14ac:dyDescent="0.25">
      <c r="O179" s="345"/>
      <c r="P179" s="345"/>
      <c r="Q179" s="345"/>
      <c r="R179" s="345"/>
    </row>
    <row r="180" spans="15:18" ht="13.2" hidden="1" x14ac:dyDescent="0.25">
      <c r="O180" s="345"/>
      <c r="P180" s="345"/>
      <c r="Q180" s="345"/>
      <c r="R180" s="345"/>
    </row>
    <row r="181" spans="15:18" ht="13.2" hidden="1" x14ac:dyDescent="0.25">
      <c r="O181" s="345"/>
      <c r="P181" s="345"/>
      <c r="Q181" s="345"/>
      <c r="R181" s="345"/>
    </row>
    <row r="182" spans="15:18" ht="13.2" hidden="1" x14ac:dyDescent="0.25">
      <c r="O182" s="345"/>
      <c r="P182" s="345"/>
      <c r="Q182" s="345"/>
      <c r="R182" s="345"/>
    </row>
    <row r="183" spans="15:18" ht="13.2" hidden="1" x14ac:dyDescent="0.25">
      <c r="O183" s="345"/>
      <c r="P183" s="345"/>
      <c r="Q183" s="345"/>
      <c r="R183" s="345"/>
    </row>
    <row r="184" spans="15:18" ht="13.2" hidden="1" x14ac:dyDescent="0.25">
      <c r="O184" s="345"/>
      <c r="P184" s="345"/>
      <c r="Q184" s="345"/>
      <c r="R184" s="345"/>
    </row>
    <row r="185" spans="15:18" ht="13.2" hidden="1" x14ac:dyDescent="0.25">
      <c r="O185" s="345"/>
      <c r="P185" s="345"/>
      <c r="Q185" s="345"/>
      <c r="R185" s="345"/>
    </row>
    <row r="186" spans="15:18" ht="13.2" hidden="1" x14ac:dyDescent="0.25">
      <c r="O186" s="345"/>
      <c r="P186" s="345"/>
      <c r="Q186" s="345"/>
      <c r="R186" s="345"/>
    </row>
    <row r="187" spans="15:18" ht="13.2" hidden="1" x14ac:dyDescent="0.25">
      <c r="O187" s="345"/>
      <c r="P187" s="345"/>
      <c r="Q187" s="345"/>
      <c r="R187" s="345"/>
    </row>
    <row r="188" spans="15:18" ht="13.2" hidden="1" x14ac:dyDescent="0.25">
      <c r="O188" s="345"/>
      <c r="P188" s="345"/>
      <c r="Q188" s="345"/>
      <c r="R188" s="345"/>
    </row>
    <row r="189" spans="15:18" ht="13.2" hidden="1" x14ac:dyDescent="0.25">
      <c r="O189" s="345"/>
      <c r="P189" s="345"/>
      <c r="Q189" s="345"/>
      <c r="R189" s="345"/>
    </row>
    <row r="190" spans="15:18" ht="13.2" hidden="1" x14ac:dyDescent="0.25">
      <c r="O190" s="345"/>
      <c r="P190" s="345"/>
      <c r="Q190" s="345"/>
      <c r="R190" s="345"/>
    </row>
    <row r="191" spans="15:18" ht="13.2" hidden="1" x14ac:dyDescent="0.25">
      <c r="O191" s="345"/>
      <c r="P191" s="345"/>
      <c r="Q191" s="345"/>
      <c r="R191" s="345"/>
    </row>
    <row r="192" spans="15:18" ht="13.2" hidden="1" x14ac:dyDescent="0.25">
      <c r="O192" s="345"/>
      <c r="P192" s="345"/>
      <c r="Q192" s="345"/>
      <c r="R192" s="345"/>
    </row>
    <row r="193" spans="15:18" ht="13.2" hidden="1" x14ac:dyDescent="0.25">
      <c r="O193" s="345"/>
      <c r="P193" s="345"/>
      <c r="Q193" s="345"/>
      <c r="R193" s="345"/>
    </row>
    <row r="194" spans="15:18" ht="13.2" hidden="1" x14ac:dyDescent="0.25">
      <c r="O194" s="345"/>
      <c r="P194" s="345"/>
      <c r="Q194" s="345"/>
      <c r="R194" s="345"/>
    </row>
    <row r="195" spans="15:18" ht="13.2" hidden="1" x14ac:dyDescent="0.25">
      <c r="O195" s="345"/>
      <c r="P195" s="345"/>
      <c r="Q195" s="345"/>
      <c r="R195" s="345"/>
    </row>
    <row r="196" spans="15:18" ht="13.2" hidden="1" x14ac:dyDescent="0.25">
      <c r="O196" s="345"/>
      <c r="P196" s="345"/>
      <c r="Q196" s="345"/>
      <c r="R196" s="345"/>
    </row>
    <row r="197" spans="15:18" ht="13.2" hidden="1" x14ac:dyDescent="0.25">
      <c r="O197" s="345"/>
      <c r="P197" s="345"/>
      <c r="Q197" s="345"/>
      <c r="R197" s="345"/>
    </row>
    <row r="198" spans="15:18" ht="13.2" hidden="1" x14ac:dyDescent="0.25">
      <c r="O198" s="345"/>
      <c r="P198" s="345"/>
      <c r="Q198" s="345"/>
      <c r="R198" s="345"/>
    </row>
    <row r="199" spans="15:18" ht="13.2" hidden="1" x14ac:dyDescent="0.25">
      <c r="O199" s="345"/>
      <c r="P199" s="345"/>
      <c r="Q199" s="345"/>
      <c r="R199" s="345"/>
    </row>
    <row r="200" spans="15:18" ht="13.2" hidden="1" x14ac:dyDescent="0.25">
      <c r="O200" s="345"/>
      <c r="P200" s="345"/>
      <c r="Q200" s="345"/>
      <c r="R200" s="345"/>
    </row>
    <row r="201" spans="15:18" ht="13.2" hidden="1" x14ac:dyDescent="0.25">
      <c r="O201" s="345"/>
      <c r="P201" s="345"/>
      <c r="Q201" s="345"/>
      <c r="R201" s="345"/>
    </row>
    <row r="202" spans="15:18" ht="13.2" hidden="1" x14ac:dyDescent="0.25">
      <c r="O202" s="345"/>
      <c r="P202" s="345"/>
      <c r="Q202" s="345"/>
      <c r="R202" s="345"/>
    </row>
    <row r="203" spans="15:18" ht="13.2" hidden="1" x14ac:dyDescent="0.25">
      <c r="O203" s="345"/>
      <c r="P203" s="345"/>
      <c r="Q203" s="345"/>
      <c r="R203" s="345"/>
    </row>
    <row r="204" spans="15:18" ht="13.2" hidden="1" x14ac:dyDescent="0.25">
      <c r="O204" s="345"/>
      <c r="P204" s="345"/>
      <c r="Q204" s="345"/>
      <c r="R204" s="345"/>
    </row>
    <row r="205" spans="15:18" ht="13.2" hidden="1" x14ac:dyDescent="0.25">
      <c r="O205" s="345"/>
      <c r="P205" s="345"/>
      <c r="Q205" s="345"/>
      <c r="R205" s="345"/>
    </row>
    <row r="206" spans="15:18" ht="13.2" hidden="1" x14ac:dyDescent="0.25">
      <c r="O206" s="345"/>
      <c r="P206" s="345"/>
      <c r="Q206" s="345"/>
      <c r="R206" s="345"/>
    </row>
    <row r="207" spans="15:18" ht="13.2" hidden="1" x14ac:dyDescent="0.25">
      <c r="O207" s="345"/>
      <c r="P207" s="345"/>
      <c r="Q207" s="345"/>
      <c r="R207" s="345"/>
    </row>
    <row r="208" spans="15:18" ht="13.2" hidden="1" x14ac:dyDescent="0.25">
      <c r="O208" s="345"/>
      <c r="P208" s="345"/>
      <c r="Q208" s="345"/>
      <c r="R208" s="345"/>
    </row>
    <row r="209" spans="15:18" ht="13.2" hidden="1" x14ac:dyDescent="0.25">
      <c r="O209" s="345"/>
      <c r="P209" s="345"/>
      <c r="Q209" s="345"/>
      <c r="R209" s="345"/>
    </row>
    <row r="210" spans="15:18" ht="13.2" hidden="1" x14ac:dyDescent="0.25">
      <c r="O210" s="345"/>
      <c r="P210" s="345"/>
      <c r="Q210" s="345"/>
      <c r="R210" s="345"/>
    </row>
    <row r="211" spans="15:18" ht="13.2" hidden="1" x14ac:dyDescent="0.25">
      <c r="O211" s="345"/>
      <c r="P211" s="345"/>
      <c r="Q211" s="345"/>
      <c r="R211" s="345"/>
    </row>
    <row r="212" spans="15:18" ht="13.2" hidden="1" x14ac:dyDescent="0.25">
      <c r="O212" s="345"/>
      <c r="P212" s="345"/>
      <c r="Q212" s="345"/>
      <c r="R212" s="345"/>
    </row>
    <row r="213" spans="15:18" ht="13.2" hidden="1" x14ac:dyDescent="0.25">
      <c r="O213" s="345"/>
      <c r="P213" s="345"/>
      <c r="Q213" s="345"/>
      <c r="R213" s="345"/>
    </row>
    <row r="214" spans="15:18" ht="13.2" hidden="1" x14ac:dyDescent="0.25">
      <c r="O214" s="345"/>
      <c r="P214" s="345"/>
      <c r="Q214" s="345"/>
      <c r="R214" s="345"/>
    </row>
    <row r="215" spans="15:18" ht="13.2" hidden="1" x14ac:dyDescent="0.25">
      <c r="O215" s="345"/>
      <c r="P215" s="345"/>
      <c r="Q215" s="345"/>
      <c r="R215" s="345"/>
    </row>
    <row r="216" spans="15:18" ht="13.2" hidden="1" x14ac:dyDescent="0.25">
      <c r="O216" s="345"/>
      <c r="P216" s="345"/>
      <c r="Q216" s="345"/>
      <c r="R216" s="345"/>
    </row>
    <row r="217" spans="15:18" ht="13.2" hidden="1" x14ac:dyDescent="0.25">
      <c r="O217" s="345"/>
      <c r="P217" s="345"/>
      <c r="Q217" s="345"/>
      <c r="R217" s="345"/>
    </row>
    <row r="218" spans="15:18" ht="13.2" hidden="1" x14ac:dyDescent="0.25">
      <c r="O218" s="345"/>
      <c r="P218" s="345"/>
      <c r="Q218" s="345"/>
      <c r="R218" s="345"/>
    </row>
    <row r="219" spans="15:18" ht="13.2" hidden="1" x14ac:dyDescent="0.25">
      <c r="O219" s="345"/>
      <c r="P219" s="345"/>
      <c r="Q219" s="345"/>
      <c r="R219" s="345"/>
    </row>
    <row r="220" spans="15:18" ht="13.2" hidden="1" x14ac:dyDescent="0.25">
      <c r="O220" s="345"/>
      <c r="P220" s="345"/>
      <c r="Q220" s="345"/>
      <c r="R220" s="345"/>
    </row>
    <row r="221" spans="15:18" ht="13.2" hidden="1" x14ac:dyDescent="0.25">
      <c r="O221" s="345"/>
      <c r="P221" s="345"/>
      <c r="Q221" s="345"/>
      <c r="R221" s="345"/>
    </row>
    <row r="222" spans="15:18" ht="13.2" hidden="1" x14ac:dyDescent="0.25">
      <c r="O222" s="345"/>
      <c r="P222" s="345"/>
      <c r="Q222" s="345"/>
      <c r="R222" s="345"/>
    </row>
    <row r="223" spans="15:18" ht="13.2" hidden="1" x14ac:dyDescent="0.25">
      <c r="O223" s="345"/>
      <c r="P223" s="345"/>
      <c r="Q223" s="345"/>
      <c r="R223" s="345"/>
    </row>
    <row r="224" spans="15:18" ht="13.2" hidden="1" x14ac:dyDescent="0.25">
      <c r="O224" s="345"/>
      <c r="P224" s="345"/>
      <c r="Q224" s="345"/>
      <c r="R224" s="345"/>
    </row>
    <row r="225" spans="15:18" ht="13.2" hidden="1" x14ac:dyDescent="0.25">
      <c r="O225" s="345"/>
      <c r="P225" s="345"/>
      <c r="Q225" s="345"/>
      <c r="R225" s="345"/>
    </row>
    <row r="226" spans="15:18" ht="13.2" hidden="1" x14ac:dyDescent="0.25">
      <c r="O226" s="345"/>
      <c r="P226" s="345"/>
      <c r="Q226" s="345"/>
      <c r="R226" s="345"/>
    </row>
    <row r="227" spans="15:18" ht="13.2" hidden="1" x14ac:dyDescent="0.25">
      <c r="O227" s="345"/>
      <c r="P227" s="345"/>
      <c r="Q227" s="345"/>
      <c r="R227" s="345"/>
    </row>
    <row r="228" spans="15:18" ht="13.2" hidden="1" x14ac:dyDescent="0.25">
      <c r="O228" s="345"/>
      <c r="P228" s="345"/>
      <c r="Q228" s="345"/>
      <c r="R228" s="345"/>
    </row>
    <row r="229" spans="15:18" ht="13.2" hidden="1" x14ac:dyDescent="0.25">
      <c r="O229" s="345"/>
      <c r="P229" s="345"/>
      <c r="Q229" s="345"/>
      <c r="R229" s="345"/>
    </row>
    <row r="230" spans="15:18" ht="13.2" hidden="1" x14ac:dyDescent="0.25">
      <c r="O230" s="345"/>
      <c r="P230" s="345"/>
      <c r="Q230" s="345"/>
      <c r="R230" s="345"/>
    </row>
    <row r="231" spans="15:18" ht="13.2" hidden="1" x14ac:dyDescent="0.25">
      <c r="O231" s="345"/>
      <c r="P231" s="345"/>
      <c r="Q231" s="345"/>
      <c r="R231" s="345"/>
    </row>
    <row r="232" spans="15:18" ht="13.2" hidden="1" x14ac:dyDescent="0.25">
      <c r="O232" s="345"/>
      <c r="P232" s="345"/>
      <c r="Q232" s="345"/>
      <c r="R232" s="345"/>
    </row>
    <row r="233" spans="15:18" ht="13.2" hidden="1" x14ac:dyDescent="0.25">
      <c r="O233" s="345"/>
      <c r="P233" s="345"/>
      <c r="Q233" s="345"/>
      <c r="R233" s="345"/>
    </row>
    <row r="234" spans="15:18" ht="13.2" hidden="1" x14ac:dyDescent="0.25">
      <c r="O234" s="345"/>
      <c r="P234" s="345"/>
      <c r="Q234" s="345"/>
      <c r="R234" s="345"/>
    </row>
    <row r="235" spans="15:18" ht="13.2" hidden="1" x14ac:dyDescent="0.25">
      <c r="O235" s="345"/>
      <c r="P235" s="345"/>
      <c r="Q235" s="345"/>
      <c r="R235" s="345"/>
    </row>
    <row r="236" spans="15:18" ht="13.2" hidden="1" x14ac:dyDescent="0.25">
      <c r="O236" s="345"/>
      <c r="P236" s="345"/>
      <c r="Q236" s="345"/>
      <c r="R236" s="345"/>
    </row>
    <row r="237" spans="15:18" ht="13.2" hidden="1" x14ac:dyDescent="0.25">
      <c r="O237" s="345"/>
      <c r="P237" s="345"/>
      <c r="Q237" s="345"/>
      <c r="R237" s="345"/>
    </row>
    <row r="238" spans="15:18" ht="13.2" hidden="1" x14ac:dyDescent="0.25">
      <c r="O238" s="345"/>
      <c r="P238" s="345"/>
      <c r="Q238" s="345"/>
      <c r="R238" s="345"/>
    </row>
    <row r="239" spans="15:18" ht="13.2" hidden="1" x14ac:dyDescent="0.25">
      <c r="O239" s="345"/>
      <c r="P239" s="345"/>
      <c r="Q239" s="345"/>
      <c r="R239" s="345"/>
    </row>
    <row r="240" spans="15:18" ht="13.2" hidden="1" x14ac:dyDescent="0.25">
      <c r="O240" s="345"/>
      <c r="P240" s="345"/>
      <c r="Q240" s="345"/>
      <c r="R240" s="345"/>
    </row>
    <row r="241" spans="15:18" ht="13.2" hidden="1" x14ac:dyDescent="0.25">
      <c r="O241" s="345"/>
      <c r="P241" s="345"/>
      <c r="Q241" s="345"/>
      <c r="R241" s="345"/>
    </row>
    <row r="242" spans="15:18" ht="13.2" hidden="1" x14ac:dyDescent="0.25">
      <c r="O242" s="345"/>
      <c r="P242" s="345"/>
      <c r="Q242" s="345"/>
      <c r="R242" s="345"/>
    </row>
    <row r="243" spans="15:18" ht="13.2" hidden="1" x14ac:dyDescent="0.25">
      <c r="O243" s="345"/>
      <c r="P243" s="345"/>
      <c r="Q243" s="345"/>
      <c r="R243" s="345"/>
    </row>
    <row r="244" spans="15:18" ht="13.2" hidden="1" x14ac:dyDescent="0.25">
      <c r="O244" s="345"/>
      <c r="P244" s="345"/>
      <c r="Q244" s="345"/>
      <c r="R244" s="345"/>
    </row>
    <row r="245" spans="15:18" ht="13.2" hidden="1" x14ac:dyDescent="0.25">
      <c r="O245" s="345"/>
      <c r="P245" s="345"/>
      <c r="Q245" s="345"/>
      <c r="R245" s="345"/>
    </row>
    <row r="246" spans="15:18" ht="13.2" hidden="1" x14ac:dyDescent="0.25">
      <c r="O246" s="345"/>
      <c r="P246" s="345"/>
      <c r="Q246" s="345"/>
      <c r="R246" s="345"/>
    </row>
    <row r="247" spans="15:18" ht="13.2" hidden="1" x14ac:dyDescent="0.25">
      <c r="O247" s="345"/>
      <c r="P247" s="345"/>
      <c r="Q247" s="345"/>
      <c r="R247" s="345"/>
    </row>
    <row r="248" spans="15:18" ht="13.2" hidden="1" x14ac:dyDescent="0.25">
      <c r="O248" s="345"/>
      <c r="P248" s="345"/>
      <c r="Q248" s="345"/>
      <c r="R248" s="345"/>
    </row>
    <row r="249" spans="15:18" ht="13.2" hidden="1" x14ac:dyDescent="0.25">
      <c r="O249" s="345"/>
      <c r="P249" s="345"/>
      <c r="Q249" s="345"/>
      <c r="R249" s="345"/>
    </row>
    <row r="250" spans="15:18" ht="13.2" hidden="1" x14ac:dyDescent="0.25">
      <c r="O250" s="345"/>
      <c r="P250" s="345"/>
      <c r="Q250" s="345"/>
      <c r="R250" s="345"/>
    </row>
    <row r="251" spans="15:18" ht="13.2" hidden="1" x14ac:dyDescent="0.25">
      <c r="O251" s="345"/>
      <c r="P251" s="345"/>
      <c r="Q251" s="345"/>
      <c r="R251" s="345"/>
    </row>
    <row r="252" spans="15:18" ht="13.2" hidden="1" x14ac:dyDescent="0.25">
      <c r="O252" s="345"/>
      <c r="P252" s="345"/>
      <c r="Q252" s="345"/>
      <c r="R252" s="345"/>
    </row>
    <row r="253" spans="15:18" ht="13.2" hidden="1" x14ac:dyDescent="0.25">
      <c r="O253" s="345"/>
      <c r="P253" s="345"/>
      <c r="Q253" s="345"/>
      <c r="R253" s="345"/>
    </row>
    <row r="254" spans="15:18" ht="13.2" hidden="1" x14ac:dyDescent="0.25">
      <c r="O254" s="345"/>
      <c r="P254" s="345"/>
      <c r="Q254" s="345"/>
      <c r="R254" s="345"/>
    </row>
    <row r="255" spans="15:18" ht="13.2" hidden="1" x14ac:dyDescent="0.25">
      <c r="O255" s="345"/>
      <c r="P255" s="345"/>
      <c r="Q255" s="345"/>
      <c r="R255" s="345"/>
    </row>
    <row r="256" spans="15:18" ht="13.2" hidden="1" x14ac:dyDescent="0.25">
      <c r="O256" s="345"/>
      <c r="P256" s="345"/>
      <c r="Q256" s="345"/>
      <c r="R256" s="345"/>
    </row>
    <row r="257" spans="15:18" ht="13.2" hidden="1" x14ac:dyDescent="0.25">
      <c r="O257" s="345"/>
      <c r="P257" s="345"/>
      <c r="Q257" s="345"/>
      <c r="R257" s="345"/>
    </row>
    <row r="258" spans="15:18" ht="13.2" hidden="1" x14ac:dyDescent="0.25">
      <c r="O258" s="345"/>
      <c r="P258" s="345"/>
      <c r="Q258" s="345"/>
      <c r="R258" s="345"/>
    </row>
    <row r="259" spans="15:18" ht="13.2" hidden="1" x14ac:dyDescent="0.25">
      <c r="O259" s="345"/>
      <c r="P259" s="345"/>
      <c r="Q259" s="345"/>
      <c r="R259" s="345"/>
    </row>
    <row r="260" spans="15:18" ht="13.2" hidden="1" x14ac:dyDescent="0.25">
      <c r="O260" s="345"/>
      <c r="P260" s="345"/>
      <c r="Q260" s="345"/>
      <c r="R260" s="345"/>
    </row>
    <row r="261" spans="15:18" ht="13.2" hidden="1" x14ac:dyDescent="0.25">
      <c r="O261" s="345"/>
      <c r="P261" s="345"/>
      <c r="Q261" s="345"/>
      <c r="R261" s="345"/>
    </row>
    <row r="262" spans="15:18" ht="13.2" hidden="1" x14ac:dyDescent="0.25">
      <c r="O262" s="345"/>
      <c r="P262" s="345"/>
      <c r="Q262" s="345"/>
      <c r="R262" s="345"/>
    </row>
    <row r="263" spans="15:18" ht="13.2" hidden="1" x14ac:dyDescent="0.25">
      <c r="O263" s="345"/>
      <c r="P263" s="345"/>
      <c r="Q263" s="345"/>
      <c r="R263" s="345"/>
    </row>
    <row r="264" spans="15:18" ht="13.2" hidden="1" x14ac:dyDescent="0.25">
      <c r="O264" s="345"/>
      <c r="P264" s="345"/>
      <c r="Q264" s="345"/>
      <c r="R264" s="345"/>
    </row>
    <row r="265" spans="15:18" ht="13.2" hidden="1" x14ac:dyDescent="0.25">
      <c r="O265" s="345"/>
      <c r="P265" s="345"/>
      <c r="Q265" s="345"/>
      <c r="R265" s="345"/>
    </row>
    <row r="266" spans="15:18" ht="13.2" hidden="1" x14ac:dyDescent="0.25">
      <c r="O266" s="345"/>
      <c r="P266" s="345"/>
      <c r="Q266" s="345"/>
      <c r="R266" s="345"/>
    </row>
    <row r="267" spans="15:18" ht="13.2" hidden="1" x14ac:dyDescent="0.25">
      <c r="O267" s="345"/>
      <c r="P267" s="345"/>
      <c r="Q267" s="345"/>
      <c r="R267" s="345"/>
    </row>
    <row r="268" spans="15:18" ht="13.2" hidden="1" x14ac:dyDescent="0.25">
      <c r="O268" s="345"/>
      <c r="P268" s="345"/>
      <c r="Q268" s="345"/>
      <c r="R268" s="345"/>
    </row>
    <row r="269" spans="15:18" ht="13.2" hidden="1" x14ac:dyDescent="0.25">
      <c r="O269" s="345"/>
      <c r="P269" s="345"/>
      <c r="Q269" s="345"/>
      <c r="R269" s="345"/>
    </row>
    <row r="270" spans="15:18" ht="13.2" hidden="1" x14ac:dyDescent="0.25">
      <c r="O270" s="345"/>
      <c r="P270" s="345"/>
      <c r="Q270" s="345"/>
      <c r="R270" s="345"/>
    </row>
    <row r="271" spans="15:18" ht="13.2" hidden="1" x14ac:dyDescent="0.25">
      <c r="O271" s="345"/>
      <c r="P271" s="345"/>
      <c r="Q271" s="345"/>
      <c r="R271" s="345"/>
    </row>
    <row r="272" spans="15:18" ht="13.2" hidden="1" x14ac:dyDescent="0.25">
      <c r="O272" s="345"/>
      <c r="P272" s="345"/>
      <c r="Q272" s="345"/>
      <c r="R272" s="345"/>
    </row>
    <row r="273" spans="15:18" ht="13.2" hidden="1" x14ac:dyDescent="0.25">
      <c r="O273" s="345"/>
      <c r="P273" s="345"/>
      <c r="Q273" s="345"/>
      <c r="R273" s="345"/>
    </row>
    <row r="274" spans="15:18" ht="13.2" hidden="1" x14ac:dyDescent="0.25">
      <c r="O274" s="345"/>
      <c r="P274" s="345"/>
      <c r="Q274" s="345"/>
      <c r="R274" s="345"/>
    </row>
    <row r="275" spans="15:18" ht="13.2" hidden="1" x14ac:dyDescent="0.25">
      <c r="O275" s="345"/>
      <c r="P275" s="345"/>
      <c r="Q275" s="345"/>
      <c r="R275" s="345"/>
    </row>
    <row r="276" spans="15:18" ht="13.2" hidden="1" x14ac:dyDescent="0.25">
      <c r="O276" s="345"/>
      <c r="P276" s="345"/>
      <c r="Q276" s="345"/>
      <c r="R276" s="345"/>
    </row>
    <row r="277" spans="15:18" ht="13.2" hidden="1" x14ac:dyDescent="0.25">
      <c r="O277" s="345"/>
      <c r="P277" s="345"/>
      <c r="Q277" s="345"/>
      <c r="R277" s="345"/>
    </row>
    <row r="278" spans="15:18" ht="13.2" hidden="1" x14ac:dyDescent="0.25">
      <c r="O278" s="345"/>
      <c r="P278" s="345"/>
      <c r="Q278" s="345"/>
      <c r="R278" s="345"/>
    </row>
    <row r="279" spans="15:18" ht="13.2" hidden="1" x14ac:dyDescent="0.25">
      <c r="O279" s="345"/>
      <c r="P279" s="345"/>
      <c r="Q279" s="345"/>
      <c r="R279" s="345"/>
    </row>
    <row r="280" spans="15:18" ht="13.2" hidden="1" x14ac:dyDescent="0.25">
      <c r="O280" s="345"/>
      <c r="P280" s="345"/>
      <c r="Q280" s="345"/>
      <c r="R280" s="345"/>
    </row>
    <row r="281" spans="15:18" ht="13.2" hidden="1" x14ac:dyDescent="0.25">
      <c r="O281" s="345"/>
      <c r="P281" s="345"/>
      <c r="Q281" s="345"/>
      <c r="R281" s="345"/>
    </row>
    <row r="282" spans="15:18" ht="13.2" hidden="1" x14ac:dyDescent="0.25">
      <c r="O282" s="345"/>
      <c r="P282" s="345"/>
      <c r="Q282" s="345"/>
      <c r="R282" s="345"/>
    </row>
    <row r="283" spans="15:18" ht="13.2" hidden="1" x14ac:dyDescent="0.25">
      <c r="O283" s="345"/>
      <c r="P283" s="345"/>
      <c r="Q283" s="345"/>
      <c r="R283" s="345"/>
    </row>
    <row r="284" spans="15:18" ht="13.2" hidden="1" x14ac:dyDescent="0.25">
      <c r="O284" s="345"/>
      <c r="P284" s="345"/>
      <c r="Q284" s="345"/>
      <c r="R284" s="345"/>
    </row>
    <row r="285" spans="15:18" ht="13.2" hidden="1" x14ac:dyDescent="0.25">
      <c r="O285" s="345"/>
      <c r="P285" s="345"/>
      <c r="Q285" s="345"/>
      <c r="R285" s="345"/>
    </row>
    <row r="286" spans="15:18" ht="13.2" hidden="1" x14ac:dyDescent="0.25">
      <c r="O286" s="345"/>
      <c r="P286" s="345"/>
      <c r="Q286" s="345"/>
      <c r="R286" s="345"/>
    </row>
    <row r="287" spans="15:18" ht="13.2" hidden="1" x14ac:dyDescent="0.25">
      <c r="O287" s="345"/>
      <c r="P287" s="345"/>
      <c r="Q287" s="345"/>
      <c r="R287" s="345"/>
    </row>
    <row r="288" spans="15:18" ht="13.2" hidden="1" x14ac:dyDescent="0.25">
      <c r="O288" s="345"/>
      <c r="P288" s="345"/>
      <c r="Q288" s="345"/>
      <c r="R288" s="345"/>
    </row>
    <row r="289" spans="15:18" ht="13.2" hidden="1" x14ac:dyDescent="0.25">
      <c r="O289" s="345"/>
      <c r="P289" s="345"/>
      <c r="Q289" s="345"/>
      <c r="R289" s="345"/>
    </row>
    <row r="290" spans="15:18" ht="13.2" hidden="1" x14ac:dyDescent="0.25">
      <c r="O290" s="345"/>
      <c r="P290" s="345"/>
      <c r="Q290" s="345"/>
      <c r="R290" s="345"/>
    </row>
    <row r="291" spans="15:18" ht="13.2" hidden="1" x14ac:dyDescent="0.25">
      <c r="O291" s="345"/>
      <c r="P291" s="345"/>
      <c r="Q291" s="345"/>
      <c r="R291" s="345"/>
    </row>
    <row r="292" spans="15:18" ht="13.2" hidden="1" x14ac:dyDescent="0.25">
      <c r="O292" s="345"/>
      <c r="P292" s="345"/>
      <c r="Q292" s="345"/>
      <c r="R292" s="345"/>
    </row>
    <row r="293" spans="15:18" ht="13.2" hidden="1" x14ac:dyDescent="0.25">
      <c r="O293" s="345"/>
      <c r="P293" s="345"/>
      <c r="Q293" s="345"/>
      <c r="R293" s="345"/>
    </row>
    <row r="294" spans="15:18" ht="13.2" hidden="1" x14ac:dyDescent="0.25">
      <c r="O294" s="345"/>
      <c r="P294" s="345"/>
      <c r="Q294" s="345"/>
      <c r="R294" s="345"/>
    </row>
    <row r="295" spans="15:18" ht="13.2" hidden="1" x14ac:dyDescent="0.25">
      <c r="O295" s="345"/>
      <c r="P295" s="345"/>
      <c r="Q295" s="345"/>
      <c r="R295" s="345"/>
    </row>
    <row r="296" spans="15:18" ht="13.2" hidden="1" x14ac:dyDescent="0.25">
      <c r="O296" s="345"/>
      <c r="P296" s="345"/>
      <c r="Q296" s="345"/>
      <c r="R296" s="345"/>
    </row>
    <row r="297" spans="15:18" ht="13.2" hidden="1" x14ac:dyDescent="0.25">
      <c r="O297" s="345"/>
      <c r="P297" s="345"/>
      <c r="Q297" s="345"/>
      <c r="R297" s="345"/>
    </row>
    <row r="298" spans="15:18" ht="13.2" hidden="1" x14ac:dyDescent="0.25">
      <c r="O298" s="345"/>
      <c r="P298" s="345"/>
      <c r="Q298" s="345"/>
      <c r="R298" s="345"/>
    </row>
    <row r="299" spans="15:18" ht="13.2" hidden="1" x14ac:dyDescent="0.25">
      <c r="O299" s="345"/>
      <c r="P299" s="345"/>
      <c r="Q299" s="345"/>
      <c r="R299" s="345"/>
    </row>
    <row r="300" spans="15:18" ht="13.2" hidden="1" x14ac:dyDescent="0.25">
      <c r="O300" s="345"/>
      <c r="P300" s="345"/>
      <c r="Q300" s="345"/>
      <c r="R300" s="345"/>
    </row>
    <row r="301" spans="15:18" ht="13.2" hidden="1" x14ac:dyDescent="0.25">
      <c r="O301" s="345"/>
      <c r="P301" s="345"/>
      <c r="Q301" s="345"/>
      <c r="R301" s="345"/>
    </row>
    <row r="302" spans="15:18" ht="13.2" hidden="1" x14ac:dyDescent="0.25">
      <c r="O302" s="345"/>
      <c r="P302" s="345"/>
      <c r="Q302" s="345"/>
      <c r="R302" s="345"/>
    </row>
    <row r="303" spans="15:18" ht="13.2" hidden="1" x14ac:dyDescent="0.25">
      <c r="O303" s="345"/>
      <c r="P303" s="345"/>
      <c r="Q303" s="345"/>
      <c r="R303" s="345"/>
    </row>
    <row r="304" spans="15:18" ht="13.2" hidden="1" x14ac:dyDescent="0.25">
      <c r="O304" s="345"/>
      <c r="P304" s="345"/>
      <c r="Q304" s="345"/>
      <c r="R304" s="345"/>
    </row>
    <row r="305" spans="15:18" ht="13.2" hidden="1" x14ac:dyDescent="0.25">
      <c r="O305" s="345"/>
      <c r="P305" s="345"/>
      <c r="Q305" s="345"/>
      <c r="R305" s="345"/>
    </row>
    <row r="306" spans="15:18" ht="13.2" hidden="1" x14ac:dyDescent="0.25">
      <c r="O306" s="345"/>
      <c r="P306" s="345"/>
      <c r="Q306" s="345"/>
      <c r="R306" s="345"/>
    </row>
    <row r="307" spans="15:18" ht="13.2" hidden="1" x14ac:dyDescent="0.25">
      <c r="O307" s="345"/>
      <c r="P307" s="345"/>
      <c r="Q307" s="345"/>
      <c r="R307" s="345"/>
    </row>
    <row r="308" spans="15:18" ht="13.2" hidden="1" x14ac:dyDescent="0.25">
      <c r="O308" s="345"/>
      <c r="P308" s="345"/>
      <c r="Q308" s="345"/>
      <c r="R308" s="345"/>
    </row>
    <row r="309" spans="15:18" ht="13.2" hidden="1" x14ac:dyDescent="0.25">
      <c r="O309" s="345"/>
      <c r="P309" s="345"/>
      <c r="Q309" s="345"/>
      <c r="R309" s="345"/>
    </row>
    <row r="310" spans="15:18" ht="13.2" hidden="1" x14ac:dyDescent="0.25">
      <c r="O310" s="345"/>
      <c r="P310" s="345"/>
      <c r="Q310" s="345"/>
      <c r="R310" s="345"/>
    </row>
    <row r="311" spans="15:18" ht="13.2" hidden="1" x14ac:dyDescent="0.25">
      <c r="O311" s="345"/>
      <c r="P311" s="345"/>
      <c r="Q311" s="345"/>
      <c r="R311" s="345"/>
    </row>
    <row r="312" spans="15:18" ht="13.2" hidden="1" x14ac:dyDescent="0.25">
      <c r="O312" s="345"/>
      <c r="P312" s="345"/>
      <c r="Q312" s="345"/>
      <c r="R312" s="345"/>
    </row>
    <row r="313" spans="15:18" ht="13.2" hidden="1" x14ac:dyDescent="0.25">
      <c r="O313" s="345"/>
      <c r="P313" s="345"/>
      <c r="Q313" s="345"/>
      <c r="R313" s="345"/>
    </row>
    <row r="314" spans="15:18" ht="13.2" hidden="1" x14ac:dyDescent="0.25">
      <c r="O314" s="345"/>
      <c r="P314" s="345"/>
      <c r="Q314" s="345"/>
      <c r="R314" s="345"/>
    </row>
    <row r="315" spans="15:18" ht="13.2" hidden="1" x14ac:dyDescent="0.25">
      <c r="O315" s="345"/>
      <c r="P315" s="345"/>
      <c r="Q315" s="345"/>
      <c r="R315" s="345"/>
    </row>
    <row r="316" spans="15:18" ht="13.2" hidden="1" x14ac:dyDescent="0.25">
      <c r="O316" s="345"/>
      <c r="P316" s="345"/>
      <c r="Q316" s="345"/>
      <c r="R316" s="345"/>
    </row>
    <row r="317" spans="15:18" ht="13.2" hidden="1" x14ac:dyDescent="0.25">
      <c r="O317" s="345"/>
      <c r="P317" s="345"/>
      <c r="Q317" s="345"/>
      <c r="R317" s="345"/>
    </row>
    <row r="318" spans="15:18" ht="13.2" hidden="1" x14ac:dyDescent="0.25">
      <c r="O318" s="345"/>
      <c r="P318" s="345"/>
      <c r="Q318" s="345"/>
      <c r="R318" s="345"/>
    </row>
    <row r="319" spans="15:18" ht="13.2" hidden="1" x14ac:dyDescent="0.25">
      <c r="O319" s="345"/>
      <c r="P319" s="345"/>
      <c r="Q319" s="345"/>
      <c r="R319" s="345"/>
    </row>
    <row r="320" spans="15:18" ht="13.2" hidden="1" x14ac:dyDescent="0.25">
      <c r="O320" s="345"/>
      <c r="P320" s="345"/>
      <c r="Q320" s="345"/>
      <c r="R320" s="345"/>
    </row>
    <row r="321" spans="15:18" ht="13.2" hidden="1" x14ac:dyDescent="0.25">
      <c r="O321" s="345"/>
      <c r="P321" s="345"/>
      <c r="Q321" s="345"/>
      <c r="R321" s="345"/>
    </row>
    <row r="322" spans="15:18" ht="13.2" hidden="1" x14ac:dyDescent="0.25">
      <c r="O322" s="345"/>
      <c r="P322" s="345"/>
      <c r="Q322" s="345"/>
      <c r="R322" s="345"/>
    </row>
    <row r="323" spans="15:18" ht="13.2" hidden="1" x14ac:dyDescent="0.25">
      <c r="O323" s="345"/>
      <c r="P323" s="345"/>
      <c r="Q323" s="345"/>
      <c r="R323" s="345"/>
    </row>
    <row r="324" spans="15:18" ht="13.2" hidden="1" x14ac:dyDescent="0.25">
      <c r="O324" s="345"/>
      <c r="P324" s="345"/>
      <c r="Q324" s="345"/>
      <c r="R324" s="345"/>
    </row>
    <row r="325" spans="15:18" ht="13.2" hidden="1" x14ac:dyDescent="0.25">
      <c r="O325" s="345"/>
      <c r="P325" s="345"/>
      <c r="Q325" s="345"/>
      <c r="R325" s="345"/>
    </row>
    <row r="326" spans="15:18" ht="13.2" hidden="1" x14ac:dyDescent="0.25">
      <c r="O326" s="345"/>
      <c r="P326" s="345"/>
      <c r="Q326" s="345"/>
      <c r="R326" s="345"/>
    </row>
    <row r="327" spans="15:18" ht="13.2" hidden="1" x14ac:dyDescent="0.25">
      <c r="O327" s="345"/>
      <c r="P327" s="345"/>
      <c r="Q327" s="345"/>
      <c r="R327" s="345"/>
    </row>
    <row r="328" spans="15:18" ht="13.2" hidden="1" x14ac:dyDescent="0.25">
      <c r="O328" s="345"/>
      <c r="P328" s="345"/>
      <c r="Q328" s="345"/>
      <c r="R328" s="345"/>
    </row>
    <row r="329" spans="15:18" ht="13.2" hidden="1" x14ac:dyDescent="0.25">
      <c r="O329" s="345"/>
      <c r="P329" s="345"/>
      <c r="Q329" s="345"/>
      <c r="R329" s="345"/>
    </row>
    <row r="330" spans="15:18" ht="13.2" hidden="1" x14ac:dyDescent="0.25">
      <c r="O330" s="345"/>
      <c r="P330" s="345"/>
      <c r="Q330" s="345"/>
      <c r="R330" s="345"/>
    </row>
    <row r="331" spans="15:18" ht="13.2" hidden="1" x14ac:dyDescent="0.25">
      <c r="O331" s="345"/>
      <c r="P331" s="345"/>
      <c r="Q331" s="345"/>
      <c r="R331" s="345"/>
    </row>
    <row r="332" spans="15:18" ht="13.2" hidden="1" x14ac:dyDescent="0.25">
      <c r="O332" s="345"/>
      <c r="P332" s="345"/>
      <c r="Q332" s="345"/>
      <c r="R332" s="345"/>
    </row>
    <row r="333" spans="15:18" ht="13.2" hidden="1" x14ac:dyDescent="0.25">
      <c r="O333" s="345"/>
      <c r="P333" s="345"/>
      <c r="Q333" s="345"/>
      <c r="R333" s="345"/>
    </row>
    <row r="334" spans="15:18" ht="13.2" hidden="1" x14ac:dyDescent="0.25">
      <c r="O334" s="345"/>
      <c r="P334" s="345"/>
      <c r="Q334" s="345"/>
      <c r="R334" s="345"/>
    </row>
    <row r="335" spans="15:18" ht="13.2" hidden="1" x14ac:dyDescent="0.25">
      <c r="O335" s="345"/>
      <c r="P335" s="345"/>
      <c r="Q335" s="345"/>
      <c r="R335" s="345"/>
    </row>
    <row r="336" spans="15:18" ht="13.2" hidden="1" x14ac:dyDescent="0.25">
      <c r="O336" s="345"/>
      <c r="P336" s="345"/>
      <c r="Q336" s="345"/>
      <c r="R336" s="345"/>
    </row>
    <row r="337" spans="15:18" ht="13.2" hidden="1" x14ac:dyDescent="0.25">
      <c r="O337" s="345"/>
      <c r="P337" s="345"/>
      <c r="Q337" s="345"/>
      <c r="R337" s="345"/>
    </row>
    <row r="338" spans="15:18" ht="13.2" hidden="1" x14ac:dyDescent="0.25">
      <c r="O338" s="345"/>
      <c r="P338" s="345"/>
      <c r="Q338" s="345"/>
      <c r="R338" s="345"/>
    </row>
    <row r="339" spans="15:18" ht="13.2" hidden="1" x14ac:dyDescent="0.25">
      <c r="O339" s="345"/>
      <c r="P339" s="345"/>
      <c r="Q339" s="345"/>
      <c r="R339" s="345"/>
    </row>
    <row r="340" spans="15:18" ht="13.2" hidden="1" x14ac:dyDescent="0.25">
      <c r="O340" s="345"/>
      <c r="P340" s="345"/>
      <c r="Q340" s="345"/>
      <c r="R340" s="345"/>
    </row>
    <row r="341" spans="15:18" ht="13.2" hidden="1" x14ac:dyDescent="0.25">
      <c r="O341" s="345"/>
      <c r="P341" s="345"/>
      <c r="Q341" s="345"/>
      <c r="R341" s="345"/>
    </row>
    <row r="342" spans="15:18" ht="13.2" hidden="1" x14ac:dyDescent="0.25">
      <c r="O342" s="345"/>
      <c r="P342" s="345"/>
      <c r="Q342" s="345"/>
      <c r="R342" s="345"/>
    </row>
    <row r="343" spans="15:18" ht="13.2" hidden="1" x14ac:dyDescent="0.25">
      <c r="O343" s="345"/>
      <c r="P343" s="345"/>
      <c r="Q343" s="345"/>
      <c r="R343" s="345"/>
    </row>
    <row r="344" spans="15:18" ht="13.2" hidden="1" x14ac:dyDescent="0.25">
      <c r="O344" s="345"/>
      <c r="P344" s="345"/>
      <c r="Q344" s="345"/>
      <c r="R344" s="345"/>
    </row>
    <row r="345" spans="15:18" ht="13.2" hidden="1" x14ac:dyDescent="0.25">
      <c r="O345" s="345"/>
      <c r="P345" s="345"/>
      <c r="Q345" s="345"/>
      <c r="R345" s="345"/>
    </row>
    <row r="346" spans="15:18" ht="13.2" hidden="1" x14ac:dyDescent="0.25">
      <c r="O346" s="345"/>
      <c r="P346" s="345"/>
      <c r="Q346" s="345"/>
      <c r="R346" s="345"/>
    </row>
    <row r="347" spans="15:18" ht="13.2" hidden="1" x14ac:dyDescent="0.25">
      <c r="O347" s="345"/>
      <c r="P347" s="345"/>
      <c r="Q347" s="345"/>
      <c r="R347" s="345"/>
    </row>
    <row r="348" spans="15:18" ht="13.2" hidden="1" x14ac:dyDescent="0.25">
      <c r="O348" s="345"/>
      <c r="P348" s="345"/>
      <c r="Q348" s="345"/>
      <c r="R348" s="345"/>
    </row>
    <row r="349" spans="15:18" ht="13.2" hidden="1" x14ac:dyDescent="0.25">
      <c r="O349" s="345"/>
      <c r="P349" s="345"/>
      <c r="Q349" s="345"/>
      <c r="R349" s="345"/>
    </row>
    <row r="350" spans="15:18" ht="13.2" hidden="1" x14ac:dyDescent="0.25">
      <c r="O350" s="345"/>
      <c r="P350" s="345"/>
      <c r="Q350" s="345"/>
      <c r="R350" s="345"/>
    </row>
    <row r="351" spans="15:18" ht="13.2" hidden="1" x14ac:dyDescent="0.25">
      <c r="O351" s="345"/>
      <c r="P351" s="345"/>
      <c r="Q351" s="345"/>
      <c r="R351" s="345"/>
    </row>
    <row r="352" spans="15:18" ht="13.2" hidden="1" x14ac:dyDescent="0.25">
      <c r="O352" s="345"/>
      <c r="P352" s="345"/>
      <c r="Q352" s="345"/>
      <c r="R352" s="345"/>
    </row>
    <row r="353" spans="15:18" ht="13.2" hidden="1" x14ac:dyDescent="0.25">
      <c r="O353" s="345"/>
      <c r="P353" s="345"/>
      <c r="Q353" s="345"/>
      <c r="R353" s="345"/>
    </row>
    <row r="354" spans="15:18" ht="13.2" hidden="1" x14ac:dyDescent="0.25">
      <c r="O354" s="345"/>
      <c r="P354" s="345"/>
      <c r="Q354" s="345"/>
      <c r="R354" s="345"/>
    </row>
    <row r="355" spans="15:18" ht="13.2" hidden="1" x14ac:dyDescent="0.25">
      <c r="O355" s="345"/>
      <c r="P355" s="345"/>
      <c r="Q355" s="345"/>
      <c r="R355" s="345"/>
    </row>
    <row r="356" spans="15:18" ht="13.2" hidden="1" x14ac:dyDescent="0.25">
      <c r="O356" s="345"/>
      <c r="P356" s="345"/>
      <c r="Q356" s="345"/>
      <c r="R356" s="345"/>
    </row>
    <row r="357" spans="15:18" ht="13.2" hidden="1" x14ac:dyDescent="0.25">
      <c r="O357" s="345"/>
      <c r="P357" s="345"/>
      <c r="Q357" s="345"/>
      <c r="R357" s="345"/>
    </row>
    <row r="358" spans="15:18" ht="13.2" hidden="1" x14ac:dyDescent="0.25">
      <c r="O358" s="345"/>
      <c r="P358" s="345"/>
      <c r="Q358" s="345"/>
      <c r="R358" s="345"/>
    </row>
    <row r="359" spans="15:18" ht="13.2" hidden="1" x14ac:dyDescent="0.25">
      <c r="O359" s="345"/>
      <c r="P359" s="345"/>
      <c r="Q359" s="345"/>
      <c r="R359" s="345"/>
    </row>
    <row r="360" spans="15:18" ht="13.2" hidden="1" x14ac:dyDescent="0.25">
      <c r="O360" s="345"/>
      <c r="P360" s="345"/>
      <c r="Q360" s="345"/>
      <c r="R360" s="345"/>
    </row>
    <row r="361" spans="15:18" ht="13.2" hidden="1" x14ac:dyDescent="0.25">
      <c r="O361" s="345"/>
      <c r="P361" s="345"/>
      <c r="Q361" s="345"/>
      <c r="R361" s="345"/>
    </row>
    <row r="362" spans="15:18" ht="13.2" hidden="1" x14ac:dyDescent="0.25">
      <c r="O362" s="345"/>
      <c r="P362" s="345"/>
      <c r="Q362" s="345"/>
      <c r="R362" s="345"/>
    </row>
    <row r="363" spans="15:18" ht="13.2" hidden="1" x14ac:dyDescent="0.25">
      <c r="O363" s="345"/>
      <c r="P363" s="345"/>
      <c r="Q363" s="345"/>
      <c r="R363" s="345"/>
    </row>
    <row r="364" spans="15:18" ht="13.2" hidden="1" x14ac:dyDescent="0.25">
      <c r="O364" s="345"/>
      <c r="P364" s="345"/>
      <c r="Q364" s="345"/>
      <c r="R364" s="345"/>
    </row>
    <row r="365" spans="15:18" ht="13.2" hidden="1" x14ac:dyDescent="0.25">
      <c r="O365" s="345"/>
      <c r="P365" s="345"/>
      <c r="Q365" s="345"/>
      <c r="R365" s="345"/>
    </row>
    <row r="366" spans="15:18" ht="13.2" hidden="1" x14ac:dyDescent="0.25">
      <c r="O366" s="345"/>
      <c r="P366" s="345"/>
      <c r="Q366" s="345"/>
      <c r="R366" s="345"/>
    </row>
    <row r="367" spans="15:18" ht="13.2" hidden="1" x14ac:dyDescent="0.25">
      <c r="O367" s="345"/>
      <c r="P367" s="345"/>
      <c r="Q367" s="345"/>
      <c r="R367" s="345"/>
    </row>
    <row r="368" spans="15:18" ht="13.2" hidden="1" x14ac:dyDescent="0.25">
      <c r="O368" s="345"/>
      <c r="P368" s="345"/>
      <c r="Q368" s="345"/>
      <c r="R368" s="345"/>
    </row>
    <row r="369" spans="15:18" ht="13.2" hidden="1" x14ac:dyDescent="0.25">
      <c r="O369" s="345"/>
      <c r="P369" s="345"/>
      <c r="Q369" s="345"/>
      <c r="R369" s="345"/>
    </row>
    <row r="370" spans="15:18" ht="13.2" hidden="1" x14ac:dyDescent="0.25">
      <c r="O370" s="345"/>
      <c r="P370" s="345"/>
      <c r="Q370" s="345"/>
      <c r="R370" s="345"/>
    </row>
    <row r="371" spans="15:18" ht="13.2" hidden="1" x14ac:dyDescent="0.25">
      <c r="O371" s="345"/>
      <c r="P371" s="345"/>
      <c r="Q371" s="345"/>
      <c r="R371" s="345"/>
    </row>
    <row r="372" spans="15:18" ht="13.2" hidden="1" x14ac:dyDescent="0.25">
      <c r="O372" s="345"/>
      <c r="P372" s="345"/>
      <c r="Q372" s="345"/>
      <c r="R372" s="345"/>
    </row>
    <row r="373" spans="15:18" ht="13.2" hidden="1" x14ac:dyDescent="0.25">
      <c r="O373" s="345"/>
      <c r="P373" s="345"/>
      <c r="Q373" s="345"/>
      <c r="R373" s="345"/>
    </row>
    <row r="374" spans="15:18" ht="13.2" hidden="1" x14ac:dyDescent="0.25">
      <c r="O374" s="345"/>
      <c r="P374" s="345"/>
      <c r="Q374" s="345"/>
      <c r="R374" s="345"/>
    </row>
    <row r="375" spans="15:18" ht="13.2" hidden="1" x14ac:dyDescent="0.25">
      <c r="O375" s="345"/>
      <c r="P375" s="345"/>
      <c r="Q375" s="345"/>
      <c r="R375" s="345"/>
    </row>
    <row r="376" spans="15:18" ht="13.2" hidden="1" x14ac:dyDescent="0.25">
      <c r="O376" s="345"/>
      <c r="P376" s="345"/>
      <c r="Q376" s="345"/>
      <c r="R376" s="345"/>
    </row>
    <row r="377" spans="15:18" ht="13.2" hidden="1" x14ac:dyDescent="0.25">
      <c r="O377" s="345"/>
      <c r="P377" s="345"/>
      <c r="Q377" s="345"/>
      <c r="R377" s="345"/>
    </row>
    <row r="378" spans="15:18" ht="13.2" hidden="1" x14ac:dyDescent="0.25">
      <c r="O378" s="345"/>
      <c r="P378" s="345"/>
      <c r="Q378" s="345"/>
      <c r="R378" s="345"/>
    </row>
    <row r="379" spans="15:18" ht="13.2" hidden="1" x14ac:dyDescent="0.25">
      <c r="O379" s="345"/>
      <c r="P379" s="345"/>
      <c r="Q379" s="345"/>
      <c r="R379" s="345"/>
    </row>
    <row r="380" spans="15:18" ht="13.2" hidden="1" x14ac:dyDescent="0.25">
      <c r="O380" s="345"/>
      <c r="P380" s="345"/>
      <c r="Q380" s="345"/>
      <c r="R380" s="345"/>
    </row>
    <row r="381" spans="15:18" ht="13.2" hidden="1" x14ac:dyDescent="0.25">
      <c r="O381" s="345"/>
      <c r="P381" s="345"/>
      <c r="Q381" s="345"/>
      <c r="R381" s="345"/>
    </row>
    <row r="382" spans="15:18" ht="13.2" hidden="1" x14ac:dyDescent="0.25">
      <c r="O382" s="345"/>
      <c r="P382" s="345"/>
      <c r="Q382" s="345"/>
      <c r="R382" s="345"/>
    </row>
    <row r="383" spans="15:18" ht="13.2" hidden="1" x14ac:dyDescent="0.25">
      <c r="O383" s="345"/>
      <c r="P383" s="345"/>
      <c r="Q383" s="345"/>
      <c r="R383" s="345"/>
    </row>
    <row r="384" spans="15:18" ht="13.2" hidden="1" x14ac:dyDescent="0.25">
      <c r="O384" s="345"/>
      <c r="P384" s="345"/>
      <c r="Q384" s="345"/>
      <c r="R384" s="345"/>
    </row>
    <row r="385" spans="15:18" ht="13.2" hidden="1" x14ac:dyDescent="0.25">
      <c r="O385" s="345"/>
      <c r="P385" s="345"/>
      <c r="Q385" s="345"/>
      <c r="R385" s="345"/>
    </row>
    <row r="386" spans="15:18" ht="13.2" hidden="1" x14ac:dyDescent="0.25">
      <c r="O386" s="345"/>
      <c r="P386" s="345"/>
      <c r="Q386" s="345"/>
      <c r="R386" s="345"/>
    </row>
    <row r="387" spans="15:18" ht="13.2" hidden="1" x14ac:dyDescent="0.25">
      <c r="O387" s="345"/>
      <c r="P387" s="345"/>
      <c r="Q387" s="345"/>
      <c r="R387" s="345"/>
    </row>
    <row r="388" spans="15:18" ht="13.2" hidden="1" x14ac:dyDescent="0.25">
      <c r="O388" s="345"/>
      <c r="P388" s="345"/>
      <c r="Q388" s="345"/>
      <c r="R388" s="345"/>
    </row>
    <row r="389" spans="15:18" ht="13.2" hidden="1" x14ac:dyDescent="0.25">
      <c r="O389" s="345"/>
      <c r="P389" s="345"/>
      <c r="Q389" s="345"/>
      <c r="R389" s="345"/>
    </row>
    <row r="390" spans="15:18" ht="13.2" hidden="1" x14ac:dyDescent="0.25">
      <c r="O390" s="345"/>
      <c r="P390" s="345"/>
      <c r="Q390" s="345"/>
      <c r="R390" s="345"/>
    </row>
    <row r="391" spans="15:18" ht="13.2" hidden="1" x14ac:dyDescent="0.25">
      <c r="O391" s="345"/>
      <c r="P391" s="345"/>
      <c r="Q391" s="345"/>
      <c r="R391" s="345"/>
    </row>
    <row r="392" spans="15:18" ht="13.2" hidden="1" x14ac:dyDescent="0.25">
      <c r="O392" s="345"/>
      <c r="P392" s="345"/>
      <c r="Q392" s="345"/>
      <c r="R392" s="345"/>
    </row>
    <row r="393" spans="15:18" ht="13.2" hidden="1" x14ac:dyDescent="0.25">
      <c r="O393" s="345"/>
      <c r="P393" s="345"/>
      <c r="Q393" s="345"/>
      <c r="R393" s="345"/>
    </row>
    <row r="394" spans="15:18" ht="13.2" hidden="1" x14ac:dyDescent="0.25">
      <c r="O394" s="345"/>
      <c r="P394" s="345"/>
      <c r="Q394" s="345"/>
      <c r="R394" s="345"/>
    </row>
    <row r="395" spans="15:18" ht="13.2" hidden="1" x14ac:dyDescent="0.25">
      <c r="O395" s="345"/>
      <c r="P395" s="345"/>
      <c r="Q395" s="345"/>
      <c r="R395" s="345"/>
    </row>
    <row r="396" spans="15:18" ht="13.2" hidden="1" x14ac:dyDescent="0.25">
      <c r="O396" s="345"/>
      <c r="P396" s="345"/>
      <c r="Q396" s="345"/>
      <c r="R396" s="345"/>
    </row>
    <row r="397" spans="15:18" ht="13.2" hidden="1" x14ac:dyDescent="0.25">
      <c r="O397" s="345"/>
      <c r="P397" s="345"/>
      <c r="Q397" s="345"/>
      <c r="R397" s="345"/>
    </row>
    <row r="398" spans="15:18" ht="13.2" hidden="1" x14ac:dyDescent="0.25">
      <c r="O398" s="345"/>
      <c r="P398" s="345"/>
      <c r="Q398" s="345"/>
      <c r="R398" s="345"/>
    </row>
    <row r="399" spans="15:18" ht="13.2" hidden="1" x14ac:dyDescent="0.25">
      <c r="O399" s="345"/>
      <c r="P399" s="345"/>
      <c r="Q399" s="345"/>
      <c r="R399" s="345"/>
    </row>
    <row r="400" spans="15:18" ht="13.2" hidden="1" x14ac:dyDescent="0.25">
      <c r="O400" s="345"/>
      <c r="P400" s="345"/>
      <c r="Q400" s="345"/>
      <c r="R400" s="345"/>
    </row>
    <row r="401" spans="15:18" ht="13.2" hidden="1" x14ac:dyDescent="0.25">
      <c r="O401" s="345"/>
      <c r="P401" s="345"/>
      <c r="Q401" s="345"/>
      <c r="R401" s="345"/>
    </row>
    <row r="402" spans="15:18" ht="13.2" hidden="1" x14ac:dyDescent="0.25">
      <c r="O402" s="345"/>
      <c r="P402" s="345"/>
      <c r="Q402" s="345"/>
      <c r="R402" s="345"/>
    </row>
    <row r="403" spans="15:18" ht="13.2" hidden="1" x14ac:dyDescent="0.25">
      <c r="O403" s="345"/>
      <c r="P403" s="345"/>
      <c r="Q403" s="345"/>
      <c r="R403" s="345"/>
    </row>
    <row r="404" spans="15:18" ht="13.2" hidden="1" x14ac:dyDescent="0.25">
      <c r="O404" s="345"/>
      <c r="P404" s="345"/>
      <c r="Q404" s="345"/>
      <c r="R404" s="345"/>
    </row>
    <row r="405" spans="15:18" ht="13.2" hidden="1" x14ac:dyDescent="0.25">
      <c r="O405" s="345"/>
      <c r="P405" s="345"/>
      <c r="Q405" s="345"/>
      <c r="R405" s="345"/>
    </row>
    <row r="406" spans="15:18" ht="13.2" hidden="1" x14ac:dyDescent="0.25">
      <c r="O406" s="345"/>
      <c r="P406" s="345"/>
      <c r="Q406" s="345"/>
      <c r="R406" s="345"/>
    </row>
    <row r="407" spans="15:18" ht="13.2" hidden="1" x14ac:dyDescent="0.25">
      <c r="O407" s="345"/>
      <c r="P407" s="345"/>
      <c r="Q407" s="345"/>
      <c r="R407" s="345"/>
    </row>
    <row r="408" spans="15:18" ht="13.2" hidden="1" x14ac:dyDescent="0.25">
      <c r="O408" s="345"/>
      <c r="P408" s="345"/>
      <c r="Q408" s="345"/>
      <c r="R408" s="345"/>
    </row>
    <row r="409" spans="15:18" ht="13.2" hidden="1" x14ac:dyDescent="0.25">
      <c r="O409" s="345"/>
      <c r="P409" s="345"/>
      <c r="Q409" s="345"/>
      <c r="R409" s="345"/>
    </row>
    <row r="410" spans="15:18" ht="13.2" hidden="1" x14ac:dyDescent="0.25">
      <c r="O410" s="345"/>
      <c r="P410" s="345"/>
      <c r="Q410" s="345"/>
      <c r="R410" s="345"/>
    </row>
    <row r="411" spans="15:18" ht="13.2" hidden="1" x14ac:dyDescent="0.25">
      <c r="O411" s="345"/>
      <c r="P411" s="345"/>
      <c r="Q411" s="345"/>
      <c r="R411" s="345"/>
    </row>
    <row r="412" spans="15:18" ht="13.2" hidden="1" x14ac:dyDescent="0.25">
      <c r="O412" s="345"/>
      <c r="P412" s="345"/>
      <c r="Q412" s="345"/>
      <c r="R412" s="345"/>
    </row>
    <row r="413" spans="15:18" ht="13.2" hidden="1" x14ac:dyDescent="0.25">
      <c r="O413" s="345"/>
      <c r="P413" s="345"/>
      <c r="Q413" s="345"/>
      <c r="R413" s="345"/>
    </row>
    <row r="414" spans="15:18" ht="13.2" hidden="1" x14ac:dyDescent="0.25">
      <c r="O414" s="345"/>
      <c r="P414" s="345"/>
      <c r="Q414" s="345"/>
      <c r="R414" s="345"/>
    </row>
    <row r="415" spans="15:18" ht="13.2" hidden="1" x14ac:dyDescent="0.25">
      <c r="O415" s="345"/>
      <c r="P415" s="345"/>
      <c r="Q415" s="345"/>
      <c r="R415" s="345"/>
    </row>
    <row r="416" spans="15:18" ht="13.2" hidden="1" x14ac:dyDescent="0.25">
      <c r="O416" s="345"/>
      <c r="P416" s="345"/>
      <c r="Q416" s="345"/>
      <c r="R416" s="345"/>
    </row>
    <row r="417" spans="15:18" ht="13.2" hidden="1" x14ac:dyDescent="0.25">
      <c r="O417" s="345"/>
      <c r="P417" s="345"/>
      <c r="Q417" s="345"/>
      <c r="R417" s="345"/>
    </row>
    <row r="418" spans="15:18" ht="13.2" hidden="1" x14ac:dyDescent="0.25">
      <c r="O418" s="345"/>
      <c r="P418" s="345"/>
      <c r="Q418" s="345"/>
      <c r="R418" s="345"/>
    </row>
    <row r="419" spans="15:18" ht="13.2" hidden="1" x14ac:dyDescent="0.25">
      <c r="O419" s="345"/>
      <c r="P419" s="345"/>
      <c r="Q419" s="345"/>
      <c r="R419" s="345"/>
    </row>
    <row r="420" spans="15:18" ht="13.2" hidden="1" x14ac:dyDescent="0.25">
      <c r="O420" s="345"/>
      <c r="P420" s="345"/>
      <c r="Q420" s="345"/>
      <c r="R420" s="345"/>
    </row>
    <row r="421" spans="15:18" ht="13.2" hidden="1" x14ac:dyDescent="0.25">
      <c r="O421" s="345"/>
      <c r="P421" s="345"/>
      <c r="Q421" s="345"/>
      <c r="R421" s="345"/>
    </row>
    <row r="422" spans="15:18" ht="13.2" hidden="1" x14ac:dyDescent="0.25">
      <c r="O422" s="345"/>
      <c r="P422" s="345"/>
      <c r="Q422" s="345"/>
      <c r="R422" s="345"/>
    </row>
    <row r="423" spans="15:18" ht="13.2" hidden="1" x14ac:dyDescent="0.25">
      <c r="O423" s="345"/>
      <c r="P423" s="345"/>
      <c r="Q423" s="345"/>
      <c r="R423" s="345"/>
    </row>
    <row r="424" spans="15:18" ht="13.2" hidden="1" x14ac:dyDescent="0.25">
      <c r="O424" s="345"/>
      <c r="P424" s="345"/>
      <c r="Q424" s="345"/>
      <c r="R424" s="345"/>
    </row>
    <row r="425" spans="15:18" ht="13.2" hidden="1" x14ac:dyDescent="0.25">
      <c r="O425" s="345"/>
      <c r="P425" s="345"/>
      <c r="Q425" s="345"/>
      <c r="R425" s="345"/>
    </row>
    <row r="426" spans="15:18" ht="13.2" hidden="1" x14ac:dyDescent="0.25">
      <c r="O426" s="345"/>
      <c r="P426" s="345"/>
      <c r="Q426" s="345"/>
      <c r="R426" s="345"/>
    </row>
    <row r="427" spans="15:18" ht="13.2" hidden="1" x14ac:dyDescent="0.25">
      <c r="O427" s="345"/>
      <c r="P427" s="345"/>
      <c r="Q427" s="345"/>
      <c r="R427" s="345"/>
    </row>
    <row r="428" spans="15:18" ht="13.2" hidden="1" x14ac:dyDescent="0.25">
      <c r="O428" s="345"/>
      <c r="P428" s="345"/>
      <c r="Q428" s="345"/>
      <c r="R428" s="345"/>
    </row>
    <row r="429" spans="15:18" ht="13.2" hidden="1" x14ac:dyDescent="0.25">
      <c r="O429" s="345"/>
      <c r="P429" s="345"/>
      <c r="Q429" s="345"/>
      <c r="R429" s="345"/>
    </row>
    <row r="430" spans="15:18" ht="13.2" hidden="1" x14ac:dyDescent="0.25">
      <c r="O430" s="345"/>
      <c r="P430" s="345"/>
      <c r="Q430" s="345"/>
      <c r="R430" s="345"/>
    </row>
    <row r="431" spans="15:18" ht="13.2" hidden="1" x14ac:dyDescent="0.25">
      <c r="O431" s="345"/>
      <c r="P431" s="345"/>
      <c r="Q431" s="345"/>
      <c r="R431" s="345"/>
    </row>
    <row r="432" spans="15:18" ht="13.2" hidden="1" x14ac:dyDescent="0.25">
      <c r="O432" s="345"/>
      <c r="P432" s="345"/>
      <c r="Q432" s="345"/>
      <c r="R432" s="345"/>
    </row>
    <row r="433" spans="15:18" ht="13.2" hidden="1" x14ac:dyDescent="0.25">
      <c r="O433" s="345"/>
      <c r="P433" s="345"/>
      <c r="Q433" s="345"/>
      <c r="R433" s="345"/>
    </row>
    <row r="434" spans="15:18" ht="13.2" hidden="1" x14ac:dyDescent="0.25">
      <c r="O434" s="345"/>
      <c r="P434" s="345"/>
      <c r="Q434" s="345"/>
      <c r="R434" s="345"/>
    </row>
    <row r="435" spans="15:18" ht="13.2" hidden="1" x14ac:dyDescent="0.25">
      <c r="O435" s="345"/>
      <c r="P435" s="345"/>
      <c r="Q435" s="345"/>
      <c r="R435" s="345"/>
    </row>
    <row r="436" spans="15:18" ht="13.2" hidden="1" x14ac:dyDescent="0.25">
      <c r="O436" s="345"/>
      <c r="P436" s="345"/>
      <c r="Q436" s="345"/>
      <c r="R436" s="345"/>
    </row>
    <row r="437" spans="15:18" ht="13.2" hidden="1" x14ac:dyDescent="0.25">
      <c r="O437" s="345"/>
      <c r="P437" s="345"/>
      <c r="Q437" s="345"/>
      <c r="R437" s="345"/>
    </row>
    <row r="438" spans="15:18" ht="13.2" hidden="1" x14ac:dyDescent="0.25">
      <c r="O438" s="345"/>
      <c r="P438" s="345"/>
      <c r="Q438" s="345"/>
      <c r="R438" s="345"/>
    </row>
    <row r="439" spans="15:18" ht="13.2" hidden="1" x14ac:dyDescent="0.25">
      <c r="O439" s="345"/>
      <c r="P439" s="345"/>
      <c r="Q439" s="345"/>
      <c r="R439" s="345"/>
    </row>
    <row r="440" spans="15:18" ht="13.2" hidden="1" x14ac:dyDescent="0.25">
      <c r="O440" s="345"/>
      <c r="P440" s="345"/>
      <c r="Q440" s="345"/>
      <c r="R440" s="345"/>
    </row>
    <row r="441" spans="15:18" ht="13.2" hidden="1" x14ac:dyDescent="0.25">
      <c r="O441" s="345"/>
      <c r="P441" s="345"/>
      <c r="Q441" s="345"/>
      <c r="R441" s="345"/>
    </row>
    <row r="442" spans="15:18" ht="13.2" hidden="1" x14ac:dyDescent="0.25">
      <c r="O442" s="345"/>
      <c r="P442" s="345"/>
      <c r="Q442" s="345"/>
      <c r="R442" s="345"/>
    </row>
    <row r="443" spans="15:18" ht="13.2" hidden="1" x14ac:dyDescent="0.25">
      <c r="O443" s="345"/>
      <c r="P443" s="345"/>
      <c r="Q443" s="345"/>
      <c r="R443" s="345"/>
    </row>
    <row r="444" spans="15:18" ht="13.2" hidden="1" x14ac:dyDescent="0.25">
      <c r="O444" s="345"/>
      <c r="P444" s="345"/>
      <c r="Q444" s="345"/>
      <c r="R444" s="345"/>
    </row>
    <row r="445" spans="15:18" ht="13.2" hidden="1" x14ac:dyDescent="0.25">
      <c r="O445" s="345"/>
      <c r="P445" s="345"/>
      <c r="Q445" s="345"/>
      <c r="R445" s="345"/>
    </row>
    <row r="446" spans="15:18" ht="13.2" hidden="1" x14ac:dyDescent="0.25">
      <c r="O446" s="345"/>
      <c r="P446" s="345"/>
      <c r="Q446" s="345"/>
      <c r="R446" s="345"/>
    </row>
    <row r="447" spans="15:18" ht="13.2" hidden="1" x14ac:dyDescent="0.25">
      <c r="O447" s="345"/>
      <c r="P447" s="345"/>
      <c r="Q447" s="345"/>
      <c r="R447" s="345"/>
    </row>
    <row r="448" spans="15:18" ht="13.2" hidden="1" x14ac:dyDescent="0.25">
      <c r="O448" s="345"/>
      <c r="P448" s="345"/>
      <c r="Q448" s="345"/>
      <c r="R448" s="345"/>
    </row>
    <row r="449" spans="15:18" ht="13.2" hidden="1" x14ac:dyDescent="0.25">
      <c r="O449" s="345"/>
      <c r="P449" s="345"/>
      <c r="Q449" s="345"/>
      <c r="R449" s="345"/>
    </row>
    <row r="450" spans="15:18" ht="13.2" hidden="1" x14ac:dyDescent="0.25">
      <c r="O450" s="345"/>
      <c r="P450" s="345"/>
      <c r="Q450" s="345"/>
      <c r="R450" s="345"/>
    </row>
    <row r="451" spans="15:18" ht="13.2" hidden="1" x14ac:dyDescent="0.25">
      <c r="O451" s="345"/>
      <c r="P451" s="345"/>
      <c r="Q451" s="345"/>
      <c r="R451" s="345"/>
    </row>
    <row r="452" spans="15:18" ht="13.2" hidden="1" x14ac:dyDescent="0.25">
      <c r="O452" s="345"/>
      <c r="P452" s="345"/>
      <c r="Q452" s="345"/>
      <c r="R452" s="345"/>
    </row>
    <row r="453" spans="15:18" ht="13.2" hidden="1" x14ac:dyDescent="0.25">
      <c r="O453" s="345"/>
      <c r="P453" s="345"/>
      <c r="Q453" s="345"/>
      <c r="R453" s="345"/>
    </row>
    <row r="454" spans="15:18" ht="13.2" hidden="1" x14ac:dyDescent="0.25">
      <c r="O454" s="345"/>
      <c r="P454" s="345"/>
      <c r="Q454" s="345"/>
      <c r="R454" s="345"/>
    </row>
    <row r="455" spans="15:18" ht="13.2" hidden="1" x14ac:dyDescent="0.25">
      <c r="O455" s="345"/>
      <c r="P455" s="345"/>
      <c r="Q455" s="345"/>
      <c r="R455" s="345"/>
    </row>
    <row r="456" spans="15:18" ht="13.2" hidden="1" x14ac:dyDescent="0.25">
      <c r="O456" s="345"/>
      <c r="P456" s="345"/>
      <c r="Q456" s="345"/>
      <c r="R456" s="345"/>
    </row>
    <row r="457" spans="15:18" ht="13.2" hidden="1" x14ac:dyDescent="0.25">
      <c r="O457" s="345"/>
      <c r="P457" s="345"/>
      <c r="Q457" s="345"/>
      <c r="R457" s="345"/>
    </row>
    <row r="458" spans="15:18" ht="13.2" hidden="1" x14ac:dyDescent="0.25">
      <c r="O458" s="345"/>
      <c r="P458" s="345"/>
      <c r="Q458" s="345"/>
      <c r="R458" s="345"/>
    </row>
    <row r="459" spans="15:18" ht="13.2" hidden="1" x14ac:dyDescent="0.25">
      <c r="O459" s="345"/>
      <c r="P459" s="345"/>
      <c r="Q459" s="345"/>
      <c r="R459" s="345"/>
    </row>
    <row r="460" spans="15:18" ht="13.2" hidden="1" x14ac:dyDescent="0.25">
      <c r="O460" s="345"/>
      <c r="P460" s="345"/>
      <c r="Q460" s="345"/>
      <c r="R460" s="345"/>
    </row>
    <row r="461" spans="15:18" ht="13.2" hidden="1" x14ac:dyDescent="0.25">
      <c r="O461" s="345"/>
      <c r="P461" s="345"/>
      <c r="Q461" s="345"/>
      <c r="R461" s="345"/>
    </row>
    <row r="462" spans="15:18" ht="13.2" hidden="1" x14ac:dyDescent="0.25">
      <c r="O462" s="345"/>
      <c r="P462" s="345"/>
      <c r="Q462" s="345"/>
      <c r="R462" s="345"/>
    </row>
    <row r="463" spans="15:18" ht="13.2" hidden="1" x14ac:dyDescent="0.25">
      <c r="O463" s="345"/>
      <c r="P463" s="345"/>
      <c r="Q463" s="345"/>
      <c r="R463" s="345"/>
    </row>
    <row r="464" spans="15:18" ht="13.2" hidden="1" x14ac:dyDescent="0.25">
      <c r="O464" s="345"/>
      <c r="P464" s="345"/>
      <c r="Q464" s="345"/>
      <c r="R464" s="345"/>
    </row>
    <row r="465" spans="15:18" ht="13.2" hidden="1" x14ac:dyDescent="0.25">
      <c r="O465" s="345"/>
      <c r="P465" s="345"/>
      <c r="Q465" s="345"/>
      <c r="R465" s="345"/>
    </row>
    <row r="466" spans="15:18" ht="13.2" hidden="1" x14ac:dyDescent="0.25">
      <c r="O466" s="345"/>
      <c r="P466" s="345"/>
      <c r="Q466" s="345"/>
      <c r="R466" s="345"/>
    </row>
    <row r="467" spans="15:18" ht="13.2" hidden="1" x14ac:dyDescent="0.25">
      <c r="O467" s="345"/>
      <c r="P467" s="345"/>
      <c r="Q467" s="345"/>
      <c r="R467" s="345"/>
    </row>
    <row r="468" spans="15:18" ht="13.2" hidden="1" x14ac:dyDescent="0.25">
      <c r="O468" s="345"/>
      <c r="P468" s="345"/>
      <c r="Q468" s="345"/>
      <c r="R468" s="345"/>
    </row>
    <row r="469" spans="15:18" ht="13.2" hidden="1" x14ac:dyDescent="0.25">
      <c r="O469" s="345"/>
      <c r="P469" s="345"/>
      <c r="Q469" s="345"/>
      <c r="R469" s="345"/>
    </row>
    <row r="470" spans="15:18" ht="13.2" hidden="1" x14ac:dyDescent="0.25">
      <c r="O470" s="345"/>
      <c r="P470" s="345"/>
      <c r="Q470" s="345"/>
      <c r="R470" s="345"/>
    </row>
    <row r="471" spans="15:18" ht="13.2" hidden="1" x14ac:dyDescent="0.25">
      <c r="O471" s="345"/>
      <c r="P471" s="345"/>
      <c r="Q471" s="345"/>
      <c r="R471" s="345"/>
    </row>
    <row r="472" spans="15:18" ht="13.2" hidden="1" x14ac:dyDescent="0.25">
      <c r="O472" s="345"/>
      <c r="P472" s="345"/>
      <c r="Q472" s="345"/>
      <c r="R472" s="345"/>
    </row>
    <row r="473" spans="15:18" ht="13.2" hidden="1" x14ac:dyDescent="0.25">
      <c r="O473" s="345"/>
      <c r="P473" s="345"/>
      <c r="Q473" s="345"/>
      <c r="R473" s="345"/>
    </row>
    <row r="474" spans="15:18" ht="13.2" hidden="1" x14ac:dyDescent="0.25">
      <c r="O474" s="345"/>
      <c r="P474" s="345"/>
      <c r="Q474" s="345"/>
      <c r="R474" s="345"/>
    </row>
    <row r="475" spans="15:18" ht="13.2" hidden="1" x14ac:dyDescent="0.25">
      <c r="O475" s="345"/>
      <c r="P475" s="345"/>
      <c r="Q475" s="345"/>
      <c r="R475" s="345"/>
    </row>
    <row r="476" spans="15:18" ht="13.2" hidden="1" x14ac:dyDescent="0.25">
      <c r="O476" s="345"/>
      <c r="P476" s="345"/>
      <c r="Q476" s="345"/>
      <c r="R476" s="345"/>
    </row>
    <row r="477" spans="15:18" ht="13.2" hidden="1" x14ac:dyDescent="0.25">
      <c r="O477" s="345"/>
      <c r="P477" s="345"/>
      <c r="Q477" s="345"/>
      <c r="R477" s="345"/>
    </row>
    <row r="478" spans="15:18" ht="13.2" hidden="1" x14ac:dyDescent="0.25">
      <c r="O478" s="345"/>
      <c r="P478" s="345"/>
      <c r="Q478" s="345"/>
      <c r="R478" s="345"/>
    </row>
    <row r="479" spans="15:18" ht="13.2" hidden="1" x14ac:dyDescent="0.25">
      <c r="O479" s="345"/>
      <c r="P479" s="345"/>
      <c r="Q479" s="345"/>
      <c r="R479" s="345"/>
    </row>
    <row r="480" spans="15:18" ht="13.2" hidden="1" x14ac:dyDescent="0.25">
      <c r="O480" s="345"/>
      <c r="P480" s="345"/>
      <c r="Q480" s="345"/>
      <c r="R480" s="345"/>
    </row>
    <row r="481" spans="15:18" ht="13.2" hidden="1" x14ac:dyDescent="0.25">
      <c r="O481" s="345"/>
      <c r="P481" s="345"/>
      <c r="Q481" s="345"/>
      <c r="R481" s="345"/>
    </row>
    <row r="482" spans="15:18" ht="13.2" hidden="1" x14ac:dyDescent="0.25">
      <c r="O482" s="345"/>
      <c r="P482" s="345"/>
      <c r="Q482" s="345"/>
      <c r="R482" s="345"/>
    </row>
    <row r="483" spans="15:18" ht="13.2" hidden="1" x14ac:dyDescent="0.25">
      <c r="O483" s="345"/>
      <c r="P483" s="345"/>
      <c r="Q483" s="345"/>
      <c r="R483" s="345"/>
    </row>
    <row r="484" spans="15:18" ht="13.2" hidden="1" x14ac:dyDescent="0.25">
      <c r="O484" s="345"/>
      <c r="P484" s="345"/>
      <c r="Q484" s="345"/>
      <c r="R484" s="345"/>
    </row>
    <row r="485" spans="15:18" ht="13.2" hidden="1" x14ac:dyDescent="0.25">
      <c r="O485" s="345"/>
      <c r="P485" s="345"/>
      <c r="Q485" s="345"/>
      <c r="R485" s="345"/>
    </row>
    <row r="486" spans="15:18" ht="13.2" hidden="1" x14ac:dyDescent="0.25">
      <c r="O486" s="345"/>
      <c r="P486" s="345"/>
      <c r="Q486" s="345"/>
      <c r="R486" s="345"/>
    </row>
    <row r="487" spans="15:18" ht="13.2" hidden="1" x14ac:dyDescent="0.25">
      <c r="O487" s="345"/>
      <c r="P487" s="345"/>
      <c r="Q487" s="345"/>
      <c r="R487" s="345"/>
    </row>
    <row r="488" spans="15:18" ht="13.2" hidden="1" x14ac:dyDescent="0.25">
      <c r="O488" s="345"/>
      <c r="P488" s="345"/>
      <c r="Q488" s="345"/>
      <c r="R488" s="345"/>
    </row>
    <row r="489" spans="15:18" ht="13.2" hidden="1" x14ac:dyDescent="0.25">
      <c r="O489" s="345"/>
      <c r="P489" s="345"/>
      <c r="Q489" s="345"/>
      <c r="R489" s="345"/>
    </row>
    <row r="490" spans="15:18" ht="13.2" hidden="1" x14ac:dyDescent="0.25">
      <c r="O490" s="345"/>
      <c r="P490" s="345"/>
      <c r="Q490" s="345"/>
      <c r="R490" s="345"/>
    </row>
    <row r="491" spans="15:18" ht="13.2" hidden="1" x14ac:dyDescent="0.25">
      <c r="O491" s="345"/>
      <c r="P491" s="345"/>
      <c r="Q491" s="345"/>
      <c r="R491" s="345"/>
    </row>
    <row r="492" spans="15:18" ht="13.2" hidden="1" x14ac:dyDescent="0.25">
      <c r="O492" s="345"/>
      <c r="P492" s="345"/>
      <c r="Q492" s="345"/>
      <c r="R492" s="345"/>
    </row>
    <row r="493" spans="15:18" ht="13.2" hidden="1" x14ac:dyDescent="0.25">
      <c r="O493" s="345"/>
      <c r="P493" s="345"/>
      <c r="Q493" s="345"/>
      <c r="R493" s="345"/>
    </row>
    <row r="494" spans="15:18" ht="13.2" hidden="1" x14ac:dyDescent="0.25">
      <c r="O494" s="345"/>
      <c r="P494" s="345"/>
      <c r="Q494" s="345"/>
      <c r="R494" s="345"/>
    </row>
    <row r="495" spans="15:18" ht="13.2" hidden="1" x14ac:dyDescent="0.25">
      <c r="O495" s="345"/>
      <c r="P495" s="345"/>
      <c r="Q495" s="345"/>
      <c r="R495" s="345"/>
    </row>
    <row r="496" spans="15:18" ht="13.2" hidden="1" x14ac:dyDescent="0.25">
      <c r="O496" s="345"/>
      <c r="P496" s="345"/>
      <c r="Q496" s="345"/>
      <c r="R496" s="345"/>
    </row>
    <row r="497" spans="15:18" ht="13.2" hidden="1" x14ac:dyDescent="0.25">
      <c r="O497" s="345"/>
      <c r="P497" s="345"/>
      <c r="Q497" s="345"/>
      <c r="R497" s="345"/>
    </row>
    <row r="498" spans="15:18" ht="13.2" hidden="1" x14ac:dyDescent="0.25">
      <c r="O498" s="345"/>
      <c r="P498" s="345"/>
      <c r="Q498" s="345"/>
      <c r="R498" s="345"/>
    </row>
    <row r="499" spans="15:18" ht="13.2" hidden="1" x14ac:dyDescent="0.25">
      <c r="O499" s="345"/>
      <c r="P499" s="345"/>
      <c r="Q499" s="345"/>
      <c r="R499" s="345"/>
    </row>
    <row r="500" spans="15:18" ht="13.2" hidden="1" x14ac:dyDescent="0.25">
      <c r="O500" s="345"/>
      <c r="P500" s="345"/>
      <c r="Q500" s="345"/>
      <c r="R500" s="345"/>
    </row>
    <row r="501" spans="15:18" ht="13.2" hidden="1" x14ac:dyDescent="0.25">
      <c r="O501" s="345"/>
      <c r="P501" s="345"/>
      <c r="Q501" s="345"/>
      <c r="R501" s="345"/>
    </row>
    <row r="502" spans="15:18" ht="13.2" hidden="1" x14ac:dyDescent="0.25">
      <c r="O502" s="345"/>
      <c r="P502" s="345"/>
      <c r="Q502" s="345"/>
      <c r="R502" s="345"/>
    </row>
    <row r="503" spans="15:18" ht="13.2" hidden="1" x14ac:dyDescent="0.25">
      <c r="O503" s="345"/>
      <c r="P503" s="345"/>
      <c r="Q503" s="345"/>
      <c r="R503" s="345"/>
    </row>
    <row r="504" spans="15:18" ht="13.2" hidden="1" x14ac:dyDescent="0.25">
      <c r="O504" s="345"/>
      <c r="P504" s="345"/>
      <c r="Q504" s="345"/>
      <c r="R504" s="345"/>
    </row>
    <row r="505" spans="15:18" ht="13.2" hidden="1" x14ac:dyDescent="0.25">
      <c r="O505" s="345"/>
      <c r="P505" s="345"/>
      <c r="Q505" s="345"/>
      <c r="R505" s="345"/>
    </row>
    <row r="506" spans="15:18" ht="13.2" hidden="1" x14ac:dyDescent="0.25">
      <c r="O506" s="345"/>
      <c r="P506" s="345"/>
      <c r="Q506" s="345"/>
      <c r="R506" s="345"/>
    </row>
    <row r="507" spans="15:18" ht="13.2" hidden="1" x14ac:dyDescent="0.25">
      <c r="O507" s="345"/>
      <c r="P507" s="345"/>
      <c r="Q507" s="345"/>
      <c r="R507" s="345"/>
    </row>
    <row r="508" spans="15:18" ht="13.2" hidden="1" x14ac:dyDescent="0.25">
      <c r="O508" s="345"/>
      <c r="P508" s="345"/>
      <c r="Q508" s="345"/>
      <c r="R508" s="345"/>
    </row>
    <row r="509" spans="15:18" ht="13.2" hidden="1" x14ac:dyDescent="0.25">
      <c r="O509" s="345"/>
      <c r="P509" s="345"/>
      <c r="Q509" s="345"/>
      <c r="R509" s="345"/>
    </row>
    <row r="510" spans="15:18" ht="13.2" hidden="1" x14ac:dyDescent="0.25">
      <c r="O510" s="345"/>
      <c r="P510" s="345"/>
      <c r="Q510" s="345"/>
      <c r="R510" s="345"/>
    </row>
    <row r="511" spans="15:18" ht="13.2" hidden="1" x14ac:dyDescent="0.25">
      <c r="O511" s="345"/>
      <c r="P511" s="345"/>
      <c r="Q511" s="345"/>
      <c r="R511" s="345"/>
    </row>
    <row r="512" spans="15:18" ht="13.2" hidden="1" x14ac:dyDescent="0.25">
      <c r="O512" s="345"/>
      <c r="P512" s="345"/>
      <c r="Q512" s="345"/>
      <c r="R512" s="345"/>
    </row>
    <row r="513" spans="15:18" ht="13.2" hidden="1" x14ac:dyDescent="0.25">
      <c r="O513" s="345"/>
      <c r="P513" s="345"/>
      <c r="Q513" s="345"/>
      <c r="R513" s="345"/>
    </row>
    <row r="514" spans="15:18" ht="13.2" hidden="1" x14ac:dyDescent="0.25">
      <c r="O514" s="345"/>
      <c r="P514" s="345"/>
      <c r="Q514" s="345"/>
      <c r="R514" s="345"/>
    </row>
    <row r="515" spans="15:18" ht="13.2" hidden="1" x14ac:dyDescent="0.25">
      <c r="O515" s="345"/>
      <c r="P515" s="345"/>
      <c r="Q515" s="345"/>
      <c r="R515" s="345"/>
    </row>
    <row r="516" spans="15:18" ht="13.2" hidden="1" x14ac:dyDescent="0.25">
      <c r="O516" s="345"/>
      <c r="P516" s="345"/>
      <c r="Q516" s="345"/>
      <c r="R516" s="345"/>
    </row>
    <row r="517" spans="15:18" ht="13.2" hidden="1" x14ac:dyDescent="0.25">
      <c r="O517" s="345"/>
      <c r="P517" s="345"/>
      <c r="Q517" s="345"/>
      <c r="R517" s="345"/>
    </row>
    <row r="518" spans="15:18" ht="13.2" hidden="1" x14ac:dyDescent="0.25">
      <c r="O518" s="345"/>
      <c r="P518" s="345"/>
      <c r="Q518" s="345"/>
      <c r="R518" s="345"/>
    </row>
    <row r="519" spans="15:18" ht="13.2" hidden="1" x14ac:dyDescent="0.25">
      <c r="O519" s="345"/>
      <c r="P519" s="345"/>
      <c r="Q519" s="345"/>
      <c r="R519" s="345"/>
    </row>
    <row r="520" spans="15:18" ht="13.2" hidden="1" x14ac:dyDescent="0.25">
      <c r="O520" s="345"/>
      <c r="P520" s="345"/>
      <c r="Q520" s="345"/>
      <c r="R520" s="345"/>
    </row>
    <row r="521" spans="15:18" ht="13.2" hidden="1" x14ac:dyDescent="0.25">
      <c r="O521" s="345"/>
      <c r="P521" s="345"/>
      <c r="Q521" s="345"/>
      <c r="R521" s="345"/>
    </row>
    <row r="522" spans="15:18" ht="13.2" hidden="1" x14ac:dyDescent="0.25">
      <c r="O522" s="345"/>
      <c r="P522" s="345"/>
      <c r="Q522" s="345"/>
      <c r="R522" s="345"/>
    </row>
    <row r="523" spans="15:18" ht="13.2" hidden="1" x14ac:dyDescent="0.25">
      <c r="O523" s="345"/>
      <c r="P523" s="345"/>
      <c r="Q523" s="345"/>
      <c r="R523" s="345"/>
    </row>
    <row r="524" spans="15:18" ht="13.2" hidden="1" x14ac:dyDescent="0.25">
      <c r="O524" s="345"/>
      <c r="P524" s="345"/>
      <c r="Q524" s="345"/>
      <c r="R524" s="345"/>
    </row>
    <row r="525" spans="15:18" ht="13.2" hidden="1" x14ac:dyDescent="0.25">
      <c r="O525" s="345"/>
      <c r="P525" s="345"/>
      <c r="Q525" s="345"/>
      <c r="R525" s="345"/>
    </row>
    <row r="526" spans="15:18" ht="13.2" hidden="1" x14ac:dyDescent="0.25">
      <c r="O526" s="345"/>
      <c r="P526" s="345"/>
      <c r="Q526" s="345"/>
      <c r="R526" s="345"/>
    </row>
    <row r="527" spans="15:18" ht="13.2" hidden="1" x14ac:dyDescent="0.25">
      <c r="O527" s="345"/>
      <c r="P527" s="345"/>
      <c r="Q527" s="345"/>
      <c r="R527" s="345"/>
    </row>
    <row r="528" spans="15:18" ht="13.2" hidden="1" x14ac:dyDescent="0.25">
      <c r="O528" s="345"/>
      <c r="P528" s="345"/>
      <c r="Q528" s="345"/>
      <c r="R528" s="345"/>
    </row>
    <row r="529" spans="15:22" ht="13.2" hidden="1" x14ac:dyDescent="0.25">
      <c r="O529" s="345"/>
      <c r="P529" s="345"/>
      <c r="Q529" s="345"/>
      <c r="R529" s="345"/>
    </row>
    <row r="530" spans="15:22" ht="13.2" hidden="1" x14ac:dyDescent="0.25">
      <c r="O530" s="345"/>
      <c r="P530" s="345"/>
      <c r="Q530" s="345"/>
      <c r="R530" s="345"/>
    </row>
    <row r="531" spans="15:22" ht="13.2" hidden="1" x14ac:dyDescent="0.25">
      <c r="O531" s="345"/>
      <c r="P531" s="345"/>
      <c r="Q531" s="345"/>
      <c r="R531" s="345"/>
      <c r="S531" s="345"/>
      <c r="T531" s="345"/>
      <c r="U531" s="345"/>
      <c r="V531" s="345"/>
    </row>
    <row r="532" spans="15:22" ht="13.2" hidden="1" x14ac:dyDescent="0.25">
      <c r="O532" s="345"/>
      <c r="P532" s="345"/>
      <c r="Q532" s="345"/>
      <c r="R532" s="345"/>
      <c r="S532" s="345"/>
      <c r="T532" s="345"/>
      <c r="U532" s="345"/>
      <c r="V532" s="345"/>
    </row>
    <row r="533" spans="15:22" ht="13.2" hidden="1" x14ac:dyDescent="0.25">
      <c r="O533" s="345"/>
      <c r="P533" s="345"/>
      <c r="Q533" s="345"/>
      <c r="R533" s="345"/>
      <c r="S533" s="345"/>
      <c r="T533" s="345"/>
      <c r="U533" s="345"/>
      <c r="V533" s="345"/>
    </row>
    <row r="534" spans="15:22" ht="13.2" hidden="1" x14ac:dyDescent="0.25">
      <c r="O534" s="345"/>
      <c r="P534" s="345"/>
      <c r="Q534" s="345"/>
      <c r="R534" s="345"/>
      <c r="S534" s="345"/>
      <c r="T534" s="345"/>
      <c r="U534" s="345"/>
      <c r="V534" s="345"/>
    </row>
    <row r="535" spans="15:22" ht="13.2" hidden="1" x14ac:dyDescent="0.25">
      <c r="O535" s="345"/>
      <c r="P535" s="345"/>
      <c r="Q535" s="345"/>
      <c r="R535" s="345"/>
      <c r="S535" s="345"/>
      <c r="T535" s="345"/>
      <c r="U535" s="345"/>
      <c r="V535" s="345"/>
    </row>
    <row r="536" spans="15:22" ht="10.199999999999999" hidden="1" x14ac:dyDescent="0.2"/>
    <row r="537" spans="15:22" ht="10.199999999999999" hidden="1" x14ac:dyDescent="0.2"/>
    <row r="538" spans="15:22" ht="10.199999999999999" hidden="1" x14ac:dyDescent="0.2"/>
    <row r="539" spans="15:22" ht="10.199999999999999" hidden="1" x14ac:dyDescent="0.2"/>
    <row r="540" spans="15:22" ht="10.199999999999999" hidden="1" x14ac:dyDescent="0.2"/>
    <row r="541" spans="15:22" ht="10.199999999999999" hidden="1" x14ac:dyDescent="0.2"/>
    <row r="542" spans="15:22" ht="10.199999999999999" hidden="1" x14ac:dyDescent="0.2"/>
    <row r="543" spans="15:22" ht="10.199999999999999" hidden="1" x14ac:dyDescent="0.2"/>
    <row r="544" spans="15:22" ht="10.199999999999999" hidden="1" x14ac:dyDescent="0.2"/>
    <row r="545" spans="11:14" ht="10.199999999999999" hidden="1" x14ac:dyDescent="0.2"/>
    <row r="546" spans="11:14" ht="10.199999999999999" hidden="1" x14ac:dyDescent="0.2"/>
    <row r="547" spans="11:14" ht="13.2" hidden="1" x14ac:dyDescent="0.25">
      <c r="K547" s="345"/>
      <c r="L547" s="345"/>
      <c r="M547" s="345"/>
      <c r="N547" s="345"/>
    </row>
    <row r="548" spans="11:14" ht="13.2" hidden="1" x14ac:dyDescent="0.25">
      <c r="K548" s="345"/>
      <c r="L548" s="345"/>
      <c r="M548" s="345"/>
      <c r="N548" s="345"/>
    </row>
    <row r="549" spans="11:14" ht="13.2" hidden="1" x14ac:dyDescent="0.25">
      <c r="K549" s="345"/>
      <c r="L549" s="345"/>
      <c r="M549" s="345"/>
      <c r="N549" s="345"/>
    </row>
    <row r="550" spans="11:14" ht="13.2" hidden="1" x14ac:dyDescent="0.25">
      <c r="K550" s="345"/>
      <c r="L550" s="345"/>
      <c r="M550" s="345"/>
      <c r="N550" s="345"/>
    </row>
    <row r="551" spans="11:14" ht="13.2" hidden="1" x14ac:dyDescent="0.25">
      <c r="K551" s="345"/>
      <c r="L551" s="345"/>
      <c r="M551" s="345"/>
      <c r="N551" s="345"/>
    </row>
    <row r="552" spans="11:14" ht="11.25" hidden="1" customHeight="1" x14ac:dyDescent="0.2"/>
    <row r="553" spans="11:14" ht="11.25" hidden="1" customHeight="1" x14ac:dyDescent="0.2"/>
  </sheetData>
  <sheetProtection sheet="1" objects="1" scenarios="1"/>
  <mergeCells count="43">
    <mergeCell ref="E40:G41"/>
    <mergeCell ref="H40:J41"/>
    <mergeCell ref="E38:J39"/>
    <mergeCell ref="B9:E9"/>
    <mergeCell ref="F9:G9"/>
    <mergeCell ref="H9:I9"/>
    <mergeCell ref="E20:G20"/>
    <mergeCell ref="B10:E10"/>
    <mergeCell ref="H10:I10"/>
    <mergeCell ref="A12:J12"/>
    <mergeCell ref="A13:G13"/>
    <mergeCell ref="H13:J13"/>
    <mergeCell ref="E14:G14"/>
    <mergeCell ref="E15:G15"/>
    <mergeCell ref="E16:G16"/>
    <mergeCell ref="E17:G17"/>
    <mergeCell ref="H7:I7"/>
    <mergeCell ref="B8:E8"/>
    <mergeCell ref="F8:G8"/>
    <mergeCell ref="H8:I8"/>
    <mergeCell ref="H5:I5"/>
    <mergeCell ref="H6:I6"/>
    <mergeCell ref="E31:G31"/>
    <mergeCell ref="E32:G32"/>
    <mergeCell ref="E33:G33"/>
    <mergeCell ref="E18:G18"/>
    <mergeCell ref="E19:G19"/>
    <mergeCell ref="B40:C40"/>
    <mergeCell ref="B41:C41"/>
    <mergeCell ref="B38:C38"/>
    <mergeCell ref="E21:G21"/>
    <mergeCell ref="E22:G22"/>
    <mergeCell ref="E30:G30"/>
    <mergeCell ref="E35:G35"/>
    <mergeCell ref="B39:C39"/>
    <mergeCell ref="E34:G34"/>
    <mergeCell ref="E23:G23"/>
    <mergeCell ref="E24:G24"/>
    <mergeCell ref="E25:G25"/>
    <mergeCell ref="E26:G26"/>
    <mergeCell ref="E27:G27"/>
    <mergeCell ref="E28:G28"/>
    <mergeCell ref="E29:G29"/>
  </mergeCells>
  <printOptions horizontalCentered="1"/>
  <pageMargins left="0" right="0" top="0.65" bottom="0.25" header="0" footer="0"/>
  <pageSetup scale="6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9</xdr:col>
                    <xdr:colOff>838200</xdr:colOff>
                    <xdr:row>7</xdr:row>
                    <xdr:rowOff>175260</xdr:rowOff>
                  </from>
                  <to>
                    <xdr:col>9</xdr:col>
                    <xdr:colOff>1150620</xdr:colOff>
                    <xdr:row>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tabColor rgb="FFA6CAF0"/>
  </sheetPr>
  <dimension ref="A1:AI151"/>
  <sheetViews>
    <sheetView zoomScaleNormal="100" zoomScaleSheetLayoutView="75" workbookViewId="0"/>
  </sheetViews>
  <sheetFormatPr defaultColWidth="11.375" defaultRowHeight="15" customHeight="1" zeroHeight="1" x14ac:dyDescent="0.25"/>
  <cols>
    <col min="1" max="10" width="10.75" style="40" customWidth="1"/>
    <col min="11" max="11" width="13.75" style="40" customWidth="1"/>
    <col min="12" max="16384" width="11.375" style="40"/>
  </cols>
  <sheetData>
    <row r="1" spans="1:35" ht="15" customHeight="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</row>
    <row r="2" spans="1:35" s="55" customFormat="1" ht="18" customHeight="1" x14ac:dyDescent="0.3">
      <c r="A2" s="52" t="s">
        <v>270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35" s="55" customFormat="1" ht="8.1" customHeigh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35" s="55" customFormat="1" ht="15" customHeight="1" x14ac:dyDescent="0.25">
      <c r="A4" s="56" t="s">
        <v>135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35" s="55" customFormat="1" ht="15" customHeight="1" x14ac:dyDescent="0.25">
      <c r="A5" s="56" t="s">
        <v>136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35" s="55" customFormat="1" ht="15" customHeight="1" x14ac:dyDescent="0.25">
      <c r="A6" s="56" t="s">
        <v>137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35" s="43" customFormat="1" ht="6.9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57"/>
      <c r="K7" s="57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43" customFormat="1" ht="15" customHeight="1" x14ac:dyDescent="0.25">
      <c r="A8" s="41" t="s">
        <v>290</v>
      </c>
      <c r="B8" s="41"/>
      <c r="C8" s="41"/>
      <c r="D8" s="41"/>
      <c r="E8" s="41"/>
      <c r="F8" s="41"/>
      <c r="G8" s="41"/>
      <c r="H8" s="41"/>
      <c r="I8" s="41"/>
      <c r="J8" s="57"/>
      <c r="K8" s="57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43" customFormat="1" ht="15" customHeight="1" x14ac:dyDescent="0.25">
      <c r="A9" s="41" t="s">
        <v>291</v>
      </c>
      <c r="B9" s="41"/>
      <c r="C9" s="41"/>
      <c r="D9" s="41"/>
      <c r="E9" s="41"/>
      <c r="F9" s="41"/>
      <c r="G9" s="41"/>
      <c r="H9" s="41"/>
      <c r="I9" s="41"/>
      <c r="J9" s="57"/>
      <c r="K9" s="57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43" customFormat="1" ht="6.9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57"/>
      <c r="K10" s="57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43" customFormat="1" ht="15" customHeight="1" x14ac:dyDescent="0.25">
      <c r="A11" s="44" t="s">
        <v>324</v>
      </c>
      <c r="B11" s="41"/>
      <c r="C11" s="41"/>
      <c r="D11" s="41"/>
      <c r="E11" s="41"/>
      <c r="F11" s="41"/>
      <c r="G11" s="41"/>
      <c r="H11" s="41"/>
      <c r="I11" s="41"/>
      <c r="J11" s="57"/>
      <c r="K11" s="57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s="43" customFormat="1" ht="15" customHeight="1" x14ac:dyDescent="0.25">
      <c r="A12" s="44" t="s">
        <v>138</v>
      </c>
      <c r="B12" s="41"/>
      <c r="C12" s="41"/>
      <c r="D12" s="41"/>
      <c r="E12" s="41"/>
      <c r="F12" s="41"/>
      <c r="G12" s="41"/>
      <c r="H12" s="41"/>
      <c r="I12" s="41"/>
      <c r="J12" s="57"/>
      <c r="K12" s="57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43" customFormat="1" ht="6.9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57"/>
      <c r="K13" s="57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s="43" customFormat="1" ht="15" customHeight="1" x14ac:dyDescent="0.25">
      <c r="A14" s="41" t="s">
        <v>292</v>
      </c>
      <c r="B14" s="41"/>
      <c r="C14" s="41"/>
      <c r="D14" s="41"/>
      <c r="E14" s="41"/>
      <c r="F14" s="41"/>
      <c r="G14" s="41"/>
      <c r="H14" s="41"/>
      <c r="I14" s="41"/>
      <c r="J14" s="57"/>
      <c r="K14" s="5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43" customFormat="1" ht="6.9" customHeight="1" x14ac:dyDescent="0.25">
      <c r="A15" s="45"/>
      <c r="B15" s="45"/>
      <c r="C15" s="45"/>
      <c r="D15" s="45"/>
      <c r="E15" s="45"/>
      <c r="F15" s="45"/>
      <c r="G15" s="45"/>
      <c r="H15" s="45"/>
      <c r="I15" s="46"/>
      <c r="J15" s="57"/>
      <c r="K15" s="5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43" customFormat="1" ht="15" customHeight="1" x14ac:dyDescent="0.25">
      <c r="A16" s="47" t="s">
        <v>157</v>
      </c>
      <c r="B16" s="47"/>
      <c r="C16" s="47"/>
      <c r="D16" s="47"/>
      <c r="E16" s="47"/>
      <c r="F16" s="47"/>
      <c r="G16" s="47"/>
      <c r="H16" s="47"/>
      <c r="I16" s="47"/>
      <c r="J16" s="57"/>
      <c r="K16" s="5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</row>
    <row r="17" spans="1:35" s="43" customFormat="1" ht="6.9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57"/>
      <c r="K17" s="57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55" customFormat="1" ht="15" customHeight="1" x14ac:dyDescent="0.25">
      <c r="A18" s="58" t="s">
        <v>92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35" s="55" customFormat="1" ht="15" customHeight="1" x14ac:dyDescent="0.25">
      <c r="A19" s="59" t="s">
        <v>293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35" s="55" customFormat="1" ht="8.1" customHeight="1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35" s="55" customFormat="1" ht="15" customHeight="1" x14ac:dyDescent="0.25">
      <c r="A21" s="56" t="s">
        <v>40</v>
      </c>
      <c r="B21" s="56"/>
      <c r="C21" s="56" t="s">
        <v>294</v>
      </c>
      <c r="D21" s="56"/>
      <c r="E21" s="56"/>
      <c r="F21" s="56"/>
      <c r="G21" s="56"/>
      <c r="H21" s="56"/>
      <c r="I21" s="56"/>
      <c r="J21" s="56"/>
      <c r="K21" s="56"/>
    </row>
    <row r="22" spans="1:35" s="55" customFormat="1" ht="15" customHeight="1" x14ac:dyDescent="0.25">
      <c r="A22" s="56" t="s">
        <v>41</v>
      </c>
      <c r="B22" s="56"/>
      <c r="C22" s="56" t="s">
        <v>50</v>
      </c>
      <c r="D22" s="56"/>
      <c r="E22" s="56"/>
      <c r="F22" s="56"/>
      <c r="G22" s="56"/>
      <c r="H22" s="56"/>
      <c r="I22" s="56"/>
      <c r="J22" s="56"/>
      <c r="K22" s="56"/>
    </row>
    <row r="23" spans="1:35" s="55" customFormat="1" ht="15" customHeight="1" x14ac:dyDescent="0.25">
      <c r="A23" s="56" t="s">
        <v>42</v>
      </c>
      <c r="B23" s="56"/>
      <c r="C23" s="56" t="s">
        <v>158</v>
      </c>
      <c r="D23" s="56"/>
      <c r="E23" s="56"/>
      <c r="F23" s="56"/>
      <c r="G23" s="56"/>
      <c r="H23" s="56"/>
      <c r="I23" s="56"/>
      <c r="J23" s="56"/>
      <c r="K23" s="56"/>
    </row>
    <row r="24" spans="1:35" s="55" customFormat="1" ht="15" customHeight="1" x14ac:dyDescent="0.25">
      <c r="A24" s="56" t="s">
        <v>43</v>
      </c>
      <c r="B24" s="56"/>
      <c r="C24" s="56" t="s">
        <v>44</v>
      </c>
      <c r="D24" s="56"/>
      <c r="E24" s="56"/>
      <c r="F24" s="56"/>
      <c r="G24" s="56"/>
      <c r="H24" s="56"/>
      <c r="I24" s="56"/>
      <c r="J24" s="56"/>
      <c r="K24" s="56"/>
    </row>
    <row r="25" spans="1:35" s="55" customFormat="1" ht="8.1" customHeight="1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35" s="55" customFormat="1" ht="15" customHeight="1" x14ac:dyDescent="0.25">
      <c r="A26" s="56" t="s">
        <v>51</v>
      </c>
      <c r="B26" s="57"/>
      <c r="C26" s="56" t="s">
        <v>159</v>
      </c>
      <c r="D26" s="57"/>
      <c r="E26" s="57"/>
      <c r="F26" s="57"/>
      <c r="G26" s="57"/>
      <c r="H26" s="57"/>
      <c r="I26" s="57"/>
      <c r="J26" s="57"/>
      <c r="K26" s="57"/>
    </row>
    <row r="27" spans="1:35" s="55" customFormat="1" ht="15" customHeight="1" x14ac:dyDescent="0.25">
      <c r="A27" s="56" t="s">
        <v>52</v>
      </c>
      <c r="B27" s="57"/>
      <c r="C27" s="56" t="s">
        <v>53</v>
      </c>
      <c r="D27" s="57"/>
      <c r="E27" s="57"/>
      <c r="F27" s="57"/>
      <c r="G27" s="57"/>
      <c r="H27" s="57"/>
      <c r="I27" s="57"/>
      <c r="J27" s="57"/>
      <c r="K27" s="57"/>
    </row>
    <row r="28" spans="1:35" s="55" customFormat="1" ht="8.1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35" s="55" customFormat="1" ht="15" customHeight="1" x14ac:dyDescent="0.25">
      <c r="A29" s="60" t="s">
        <v>309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35" s="55" customFormat="1" ht="8.1" customHeigh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35" s="55" customFormat="1" ht="15" customHeight="1" x14ac:dyDescent="0.25">
      <c r="A31" s="130" t="s">
        <v>197</v>
      </c>
      <c r="B31" s="131"/>
      <c r="C31" s="131"/>
      <c r="D31" s="131"/>
      <c r="E31" s="131"/>
      <c r="F31" s="131"/>
      <c r="G31" s="132"/>
      <c r="H31" s="132"/>
      <c r="I31" s="132"/>
      <c r="J31" s="132"/>
      <c r="K31" s="78"/>
    </row>
    <row r="32" spans="1:35" s="55" customFormat="1" ht="15" customHeight="1" x14ac:dyDescent="0.25">
      <c r="A32" s="131" t="s">
        <v>198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3"/>
    </row>
    <row r="33" spans="1:11" s="55" customFormat="1" ht="15" customHeight="1" x14ac:dyDescent="0.25">
      <c r="A33" s="131" t="s">
        <v>199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3"/>
    </row>
    <row r="34" spans="1:11" s="55" customFormat="1" ht="15" customHeight="1" x14ac:dyDescent="0.25">
      <c r="A34" s="133" t="s">
        <v>200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11" s="55" customFormat="1" ht="15" customHeight="1" x14ac:dyDescent="0.25">
      <c r="A35" s="133" t="s">
        <v>201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  <row r="36" spans="1:11" s="55" customFormat="1" ht="15" customHeight="1" x14ac:dyDescent="0.25">
      <c r="A36" s="133" t="s">
        <v>202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spans="1:11" s="55" customFormat="1" ht="6" customHeight="1" x14ac:dyDescent="0.25">
      <c r="A37" s="78" t="s">
        <v>31</v>
      </c>
      <c r="B37" s="78"/>
      <c r="C37" s="78"/>
      <c r="D37" s="78"/>
      <c r="E37" s="78"/>
      <c r="F37" s="78"/>
      <c r="G37" s="78"/>
      <c r="H37" s="78"/>
      <c r="I37" s="78"/>
      <c r="J37" s="78"/>
      <c r="K37" s="64"/>
    </row>
    <row r="38" spans="1:11" s="55" customFormat="1" ht="15" customHeight="1" x14ac:dyDescent="0.25">
      <c r="A38" s="134" t="s">
        <v>175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s="55" customFormat="1" ht="15" customHeight="1" x14ac:dyDescent="0.25">
      <c r="A39" s="135" t="s">
        <v>142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s="55" customFormat="1" ht="15" customHeight="1" x14ac:dyDescent="0.25">
      <c r="A40" s="135" t="s">
        <v>176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s="55" customFormat="1" ht="8.1" customHeight="1" x14ac:dyDescent="0.2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 s="55" customFormat="1" ht="15" customHeight="1" x14ac:dyDescent="0.25">
      <c r="A42" s="62" t="s">
        <v>103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s="55" customFormat="1" ht="15" customHeight="1" x14ac:dyDescent="0.25">
      <c r="A43" s="62" t="s">
        <v>104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s="55" customFormat="1" ht="8.1" customHeight="1" x14ac:dyDescent="0.25">
      <c r="A44" s="58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s="55" customFormat="1" ht="15" customHeight="1" x14ac:dyDescent="0.25">
      <c r="A45" s="56" t="s">
        <v>54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s="55" customFormat="1" ht="15" customHeight="1" x14ac:dyDescent="0.25">
      <c r="A46" s="63" t="s">
        <v>160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s="55" customFormat="1" ht="15" customHeight="1" x14ac:dyDescent="0.25">
      <c r="A47" s="64" t="s">
        <v>177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s="55" customFormat="1" ht="8.1" customHeight="1" x14ac:dyDescent="0.25">
      <c r="A48" s="64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s="55" customFormat="1" ht="15" customHeight="1" x14ac:dyDescent="0.25">
      <c r="A49" s="65" t="s">
        <v>93</v>
      </c>
      <c r="B49" s="66" t="s">
        <v>161</v>
      </c>
      <c r="C49" s="67"/>
      <c r="D49" s="67"/>
      <c r="E49" s="67"/>
      <c r="F49" s="67"/>
      <c r="G49" s="67"/>
      <c r="H49" s="67"/>
      <c r="I49" s="67"/>
      <c r="J49" s="67"/>
      <c r="K49" s="68"/>
    </row>
    <row r="50" spans="1:11" s="55" customFormat="1" ht="15" customHeight="1" x14ac:dyDescent="0.25">
      <c r="A50" s="69"/>
      <c r="B50" s="70" t="s">
        <v>80</v>
      </c>
      <c r="C50" s="71"/>
      <c r="D50" s="71"/>
      <c r="E50" s="71"/>
      <c r="F50" s="71"/>
      <c r="G50" s="71"/>
      <c r="H50" s="71"/>
      <c r="I50" s="71"/>
      <c r="J50" s="71"/>
      <c r="K50" s="72"/>
    </row>
    <row r="51" spans="1:11" s="55" customFormat="1" ht="15" customHeight="1" x14ac:dyDescent="0.25">
      <c r="A51" s="73"/>
      <c r="B51" s="74" t="s">
        <v>178</v>
      </c>
      <c r="C51" s="75"/>
      <c r="D51" s="75"/>
      <c r="E51" s="75"/>
      <c r="F51" s="75"/>
      <c r="G51" s="75"/>
      <c r="H51" s="75"/>
      <c r="I51" s="75"/>
      <c r="J51" s="75"/>
      <c r="K51" s="76"/>
    </row>
    <row r="52" spans="1:11" s="55" customFormat="1" ht="15" customHeight="1" x14ac:dyDescent="0.25">
      <c r="A52" s="707" t="s">
        <v>9</v>
      </c>
      <c r="B52" s="77" t="s">
        <v>162</v>
      </c>
      <c r="C52" s="78"/>
      <c r="D52" s="78"/>
      <c r="E52" s="78"/>
      <c r="F52" s="78"/>
      <c r="G52" s="78"/>
      <c r="H52" s="78"/>
      <c r="I52" s="78"/>
      <c r="J52" s="78"/>
      <c r="K52" s="229"/>
    </row>
    <row r="53" spans="1:11" s="55" customFormat="1" ht="15" customHeight="1" x14ac:dyDescent="0.25">
      <c r="A53" s="709"/>
      <c r="B53" s="79" t="s">
        <v>163</v>
      </c>
      <c r="C53" s="78"/>
      <c r="D53" s="78"/>
      <c r="E53" s="78"/>
      <c r="F53" s="78"/>
      <c r="G53" s="78"/>
      <c r="H53" s="78"/>
      <c r="I53" s="78"/>
      <c r="J53" s="78"/>
      <c r="K53" s="80"/>
    </row>
    <row r="54" spans="1:11" s="55" customFormat="1" ht="15" customHeight="1" x14ac:dyDescent="0.25">
      <c r="A54" s="709"/>
      <c r="B54" s="77" t="s">
        <v>164</v>
      </c>
      <c r="C54" s="228"/>
      <c r="D54" s="228"/>
      <c r="E54" s="228"/>
      <c r="F54" s="228"/>
      <c r="G54" s="228"/>
      <c r="H54" s="228"/>
      <c r="I54" s="228"/>
      <c r="J54" s="228"/>
      <c r="K54" s="229"/>
    </row>
    <row r="55" spans="1:11" s="55" customFormat="1" ht="15" customHeight="1" x14ac:dyDescent="0.25">
      <c r="A55" s="709"/>
      <c r="B55" s="81" t="s">
        <v>165</v>
      </c>
      <c r="C55" s="82"/>
      <c r="D55" s="82"/>
      <c r="E55" s="82"/>
      <c r="F55" s="82"/>
      <c r="G55" s="82"/>
      <c r="H55" s="82"/>
      <c r="I55" s="82"/>
      <c r="J55" s="82"/>
      <c r="K55" s="80"/>
    </row>
    <row r="56" spans="1:11" s="55" customFormat="1" ht="15" customHeight="1" x14ac:dyDescent="0.25">
      <c r="A56" s="709"/>
      <c r="B56" s="710" t="s">
        <v>121</v>
      </c>
      <c r="C56" s="711"/>
      <c r="D56" s="711"/>
      <c r="E56" s="711"/>
      <c r="F56" s="711"/>
      <c r="G56" s="711"/>
      <c r="H56" s="711"/>
      <c r="I56" s="711"/>
      <c r="J56" s="711"/>
      <c r="K56" s="712"/>
    </row>
    <row r="57" spans="1:11" s="55" customFormat="1" ht="15" customHeight="1" x14ac:dyDescent="0.25">
      <c r="A57" s="708"/>
      <c r="B57" s="83" t="s">
        <v>166</v>
      </c>
      <c r="C57" s="84"/>
      <c r="D57" s="84"/>
      <c r="E57" s="85"/>
      <c r="F57" s="85"/>
      <c r="G57" s="86"/>
      <c r="H57" s="86"/>
      <c r="I57" s="86"/>
      <c r="J57" s="86"/>
      <c r="K57" s="87"/>
    </row>
    <row r="58" spans="1:11" s="55" customFormat="1" ht="6" customHeight="1" x14ac:dyDescent="0.25">
      <c r="A58" s="88"/>
      <c r="B58" s="88"/>
      <c r="C58" s="57"/>
      <c r="D58" s="57"/>
      <c r="E58" s="57"/>
      <c r="F58" s="57"/>
      <c r="G58" s="57"/>
      <c r="H58" s="57"/>
      <c r="I58" s="57"/>
      <c r="J58" s="57"/>
      <c r="K58" s="57"/>
    </row>
    <row r="59" spans="1:11" s="55" customFormat="1" ht="15" customHeight="1" x14ac:dyDescent="0.25">
      <c r="A59" s="65" t="s">
        <v>95</v>
      </c>
      <c r="B59" s="66" t="s">
        <v>167</v>
      </c>
      <c r="C59" s="89"/>
      <c r="D59" s="89"/>
      <c r="E59" s="89"/>
      <c r="F59" s="89"/>
      <c r="G59" s="89"/>
      <c r="H59" s="89"/>
      <c r="I59" s="89"/>
      <c r="J59" s="89"/>
      <c r="K59" s="90"/>
    </row>
    <row r="60" spans="1:11" s="55" customFormat="1" ht="15" customHeight="1" x14ac:dyDescent="0.25">
      <c r="A60" s="73"/>
      <c r="B60" s="91" t="s">
        <v>80</v>
      </c>
      <c r="C60" s="92"/>
      <c r="D60" s="92"/>
      <c r="E60" s="92"/>
      <c r="F60" s="92"/>
      <c r="G60" s="92"/>
      <c r="H60" s="92"/>
      <c r="I60" s="92"/>
      <c r="J60" s="92"/>
      <c r="K60" s="93"/>
    </row>
    <row r="61" spans="1:11" s="55" customFormat="1" ht="15" customHeight="1" x14ac:dyDescent="0.25">
      <c r="A61" s="707" t="s">
        <v>2</v>
      </c>
      <c r="B61" s="77" t="s">
        <v>97</v>
      </c>
      <c r="C61" s="94"/>
      <c r="D61" s="94"/>
      <c r="E61" s="94"/>
      <c r="F61" s="94"/>
      <c r="G61" s="94"/>
      <c r="H61" s="94"/>
      <c r="I61" s="94"/>
      <c r="J61" s="94"/>
      <c r="K61" s="95"/>
    </row>
    <row r="62" spans="1:11" s="55" customFormat="1" ht="15" customHeight="1" x14ac:dyDescent="0.25">
      <c r="A62" s="708"/>
      <c r="B62" s="79" t="s">
        <v>168</v>
      </c>
      <c r="C62" s="96"/>
      <c r="D62" s="96"/>
      <c r="E62" s="96"/>
      <c r="F62" s="96"/>
      <c r="G62" s="96"/>
      <c r="H62" s="96"/>
      <c r="I62" s="96"/>
      <c r="J62" s="96"/>
      <c r="K62" s="97"/>
    </row>
    <row r="63" spans="1:11" s="55" customFormat="1" ht="15" customHeight="1" x14ac:dyDescent="0.25">
      <c r="A63" s="707" t="s">
        <v>3</v>
      </c>
      <c r="B63" s="77" t="s">
        <v>139</v>
      </c>
      <c r="C63" s="94"/>
      <c r="D63" s="94"/>
      <c r="E63" s="94"/>
      <c r="F63" s="94"/>
      <c r="G63" s="94"/>
      <c r="H63" s="94"/>
      <c r="I63" s="94"/>
      <c r="J63" s="94"/>
      <c r="K63" s="95"/>
    </row>
    <row r="64" spans="1:11" s="55" customFormat="1" ht="15" customHeight="1" x14ac:dyDescent="0.25">
      <c r="A64" s="709"/>
      <c r="B64" s="98" t="s">
        <v>140</v>
      </c>
      <c r="C64" s="99"/>
      <c r="D64" s="99"/>
      <c r="E64" s="100"/>
      <c r="F64" s="100"/>
      <c r="G64" s="101"/>
      <c r="H64" s="101"/>
      <c r="I64" s="101"/>
      <c r="J64" s="101"/>
      <c r="K64" s="102"/>
    </row>
    <row r="65" spans="1:11" s="55" customFormat="1" ht="15" customHeight="1" x14ac:dyDescent="0.25">
      <c r="A65" s="708"/>
      <c r="B65" s="103" t="s">
        <v>141</v>
      </c>
      <c r="C65" s="84"/>
      <c r="D65" s="84"/>
      <c r="E65" s="85"/>
      <c r="F65" s="85"/>
      <c r="G65" s="86"/>
      <c r="H65" s="86"/>
      <c r="I65" s="86"/>
      <c r="J65" s="86"/>
      <c r="K65" s="87"/>
    </row>
    <row r="66" spans="1:11" s="55" customFormat="1" ht="15" customHeight="1" x14ac:dyDescent="0.25">
      <c r="A66" s="707" t="s">
        <v>4</v>
      </c>
      <c r="B66" s="77" t="s">
        <v>179</v>
      </c>
      <c r="C66" s="94"/>
      <c r="D66" s="94"/>
      <c r="E66" s="94"/>
      <c r="F66" s="94"/>
      <c r="G66" s="94"/>
      <c r="H66" s="94"/>
      <c r="I66" s="94"/>
      <c r="J66" s="94"/>
      <c r="K66" s="95"/>
    </row>
    <row r="67" spans="1:11" s="55" customFormat="1" ht="15" customHeight="1" x14ac:dyDescent="0.25">
      <c r="A67" s="708"/>
      <c r="B67" s="79" t="s">
        <v>180</v>
      </c>
      <c r="C67" s="104"/>
      <c r="D67" s="104"/>
      <c r="E67" s="105"/>
      <c r="F67" s="105"/>
      <c r="G67" s="96"/>
      <c r="H67" s="96"/>
      <c r="I67" s="96"/>
      <c r="J67" s="96"/>
      <c r="K67" s="97"/>
    </row>
    <row r="68" spans="1:11" s="55" customFormat="1" ht="6" customHeight="1" x14ac:dyDescent="0.25">
      <c r="A68" s="113"/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1:11" s="55" customFormat="1" ht="6" customHeight="1" x14ac:dyDescent="0.25">
      <c r="A69" s="113"/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s="55" customFormat="1" ht="15" customHeight="1" x14ac:dyDescent="0.25">
      <c r="A70" s="65" t="s">
        <v>95</v>
      </c>
      <c r="B70" s="66" t="s">
        <v>254</v>
      </c>
      <c r="C70" s="89"/>
      <c r="D70" s="89"/>
      <c r="E70" s="89"/>
      <c r="F70" s="89"/>
      <c r="G70" s="89"/>
      <c r="H70" s="89"/>
      <c r="I70" s="89"/>
      <c r="J70" s="89"/>
      <c r="K70" s="90"/>
    </row>
    <row r="71" spans="1:11" s="55" customFormat="1" ht="15" customHeight="1" x14ac:dyDescent="0.25">
      <c r="A71" s="215" t="s">
        <v>253</v>
      </c>
      <c r="B71" s="91" t="s">
        <v>80</v>
      </c>
      <c r="C71" s="92"/>
      <c r="D71" s="92"/>
      <c r="E71" s="92"/>
      <c r="F71" s="92"/>
      <c r="G71" s="92"/>
      <c r="H71" s="92"/>
      <c r="I71" s="92"/>
      <c r="J71" s="92"/>
      <c r="K71" s="93"/>
    </row>
    <row r="72" spans="1:11" s="55" customFormat="1" ht="15" customHeight="1" x14ac:dyDescent="0.25">
      <c r="A72" s="106" t="s">
        <v>5</v>
      </c>
      <c r="B72" s="107" t="s">
        <v>96</v>
      </c>
      <c r="C72" s="108"/>
      <c r="D72" s="108"/>
      <c r="E72" s="108"/>
      <c r="F72" s="108"/>
      <c r="G72" s="108"/>
      <c r="H72" s="108"/>
      <c r="I72" s="108"/>
      <c r="J72" s="108"/>
      <c r="K72" s="109"/>
    </row>
    <row r="73" spans="1:11" s="55" customFormat="1" ht="15" customHeight="1" x14ac:dyDescent="0.25">
      <c r="A73" s="707" t="s">
        <v>6</v>
      </c>
      <c r="B73" s="77" t="s">
        <v>181</v>
      </c>
      <c r="C73" s="94"/>
      <c r="D73" s="94"/>
      <c r="E73" s="94"/>
      <c r="F73" s="94"/>
      <c r="G73" s="94"/>
      <c r="H73" s="94"/>
      <c r="I73" s="94"/>
      <c r="J73" s="94"/>
      <c r="K73" s="95"/>
    </row>
    <row r="74" spans="1:11" s="55" customFormat="1" ht="15" customHeight="1" x14ac:dyDescent="0.25">
      <c r="A74" s="708"/>
      <c r="B74" s="79" t="s">
        <v>182</v>
      </c>
      <c r="C74" s="96"/>
      <c r="D74" s="96"/>
      <c r="E74" s="96"/>
      <c r="F74" s="96"/>
      <c r="G74" s="96"/>
      <c r="H74" s="96"/>
      <c r="I74" s="96"/>
      <c r="J74" s="96"/>
      <c r="K74" s="97"/>
    </row>
    <row r="75" spans="1:11" s="55" customFormat="1" ht="15" customHeight="1" x14ac:dyDescent="0.25">
      <c r="A75" s="707" t="s">
        <v>45</v>
      </c>
      <c r="B75" s="77" t="s">
        <v>169</v>
      </c>
      <c r="C75" s="94"/>
      <c r="D75" s="94"/>
      <c r="E75" s="94"/>
      <c r="F75" s="94"/>
      <c r="G75" s="94"/>
      <c r="H75" s="94"/>
      <c r="I75" s="94"/>
      <c r="J75" s="94"/>
      <c r="K75" s="95"/>
    </row>
    <row r="76" spans="1:11" s="55" customFormat="1" ht="15" customHeight="1" x14ac:dyDescent="0.25">
      <c r="A76" s="708"/>
      <c r="B76" s="110" t="s">
        <v>57</v>
      </c>
      <c r="C76" s="105"/>
      <c r="D76" s="105"/>
      <c r="E76" s="105"/>
      <c r="F76" s="105"/>
      <c r="G76" s="105"/>
      <c r="H76" s="105"/>
      <c r="I76" s="105"/>
      <c r="J76" s="96"/>
      <c r="K76" s="97"/>
    </row>
    <row r="77" spans="1:11" s="55" customFormat="1" ht="15" customHeight="1" x14ac:dyDescent="0.25">
      <c r="A77" s="707" t="s">
        <v>46</v>
      </c>
      <c r="B77" s="77" t="s">
        <v>99</v>
      </c>
      <c r="C77" s="94"/>
      <c r="D77" s="94"/>
      <c r="E77" s="94"/>
      <c r="F77" s="94"/>
      <c r="G77" s="94"/>
      <c r="H77" s="94"/>
      <c r="I77" s="94"/>
      <c r="J77" s="94"/>
      <c r="K77" s="95"/>
    </row>
    <row r="78" spans="1:11" s="55" customFormat="1" ht="15" customHeight="1" x14ac:dyDescent="0.25">
      <c r="A78" s="708"/>
      <c r="B78" s="111" t="s">
        <v>98</v>
      </c>
      <c r="C78" s="105"/>
      <c r="D78" s="105"/>
      <c r="E78" s="105"/>
      <c r="F78" s="105"/>
      <c r="G78" s="105"/>
      <c r="H78" s="105"/>
      <c r="I78" s="105"/>
      <c r="J78" s="105"/>
      <c r="K78" s="112"/>
    </row>
    <row r="79" spans="1:11" s="55" customFormat="1" ht="15" customHeight="1" x14ac:dyDescent="0.25">
      <c r="A79" s="707" t="s">
        <v>30</v>
      </c>
      <c r="B79" s="77" t="s">
        <v>286</v>
      </c>
      <c r="C79" s="94"/>
      <c r="D79" s="94"/>
      <c r="E79" s="94"/>
      <c r="F79" s="94"/>
      <c r="G79" s="94"/>
      <c r="H79" s="94"/>
      <c r="I79" s="94"/>
      <c r="J79" s="94"/>
      <c r="K79" s="95"/>
    </row>
    <row r="80" spans="1:11" s="55" customFormat="1" ht="15" customHeight="1" x14ac:dyDescent="0.25">
      <c r="A80" s="708"/>
      <c r="B80" s="83" t="s">
        <v>94</v>
      </c>
      <c r="C80" s="84"/>
      <c r="D80" s="84"/>
      <c r="E80" s="85"/>
      <c r="F80" s="85"/>
      <c r="G80" s="86"/>
      <c r="H80" s="86"/>
      <c r="I80" s="86"/>
      <c r="J80" s="86"/>
      <c r="K80" s="87"/>
    </row>
    <row r="81" spans="1:11" s="55" customFormat="1" ht="6" customHeight="1" x14ac:dyDescent="0.25">
      <c r="A81" s="113"/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 s="55" customFormat="1" ht="15" customHeight="1" x14ac:dyDescent="0.25">
      <c r="A82" s="114" t="s">
        <v>100</v>
      </c>
      <c r="B82" s="115" t="s">
        <v>279</v>
      </c>
      <c r="C82" s="116"/>
      <c r="D82" s="116"/>
      <c r="E82" s="116"/>
      <c r="F82" s="116"/>
      <c r="G82" s="116"/>
      <c r="H82" s="116"/>
      <c r="I82" s="116"/>
      <c r="J82" s="116"/>
      <c r="K82" s="117"/>
    </row>
    <row r="83" spans="1:11" s="55" customFormat="1" ht="15" customHeight="1" x14ac:dyDescent="0.25">
      <c r="A83" s="707" t="s">
        <v>22</v>
      </c>
      <c r="B83" s="94" t="s">
        <v>280</v>
      </c>
      <c r="C83" s="228"/>
      <c r="D83" s="228"/>
      <c r="E83" s="228"/>
      <c r="F83" s="228"/>
      <c r="G83" s="228"/>
      <c r="H83" s="228"/>
      <c r="I83" s="228"/>
      <c r="J83" s="228"/>
      <c r="K83" s="229"/>
    </row>
    <row r="84" spans="1:11" s="55" customFormat="1" ht="15" customHeight="1" x14ac:dyDescent="0.25">
      <c r="A84" s="709"/>
      <c r="B84" s="81" t="s">
        <v>295</v>
      </c>
      <c r="C84" s="78"/>
      <c r="D84" s="78"/>
      <c r="E84" s="78"/>
      <c r="F84" s="78"/>
      <c r="G84" s="78"/>
      <c r="H84" s="78"/>
      <c r="I84" s="78"/>
      <c r="J84" s="78"/>
      <c r="K84" s="118"/>
    </row>
    <row r="85" spans="1:11" s="55" customFormat="1" ht="15" customHeight="1" x14ac:dyDescent="0.25">
      <c r="A85" s="708"/>
      <c r="B85" s="83" t="s">
        <v>105</v>
      </c>
      <c r="C85" s="84"/>
      <c r="D85" s="84"/>
      <c r="E85" s="85"/>
      <c r="F85" s="85"/>
      <c r="G85" s="86"/>
      <c r="H85" s="86"/>
      <c r="I85" s="86"/>
      <c r="J85" s="86"/>
      <c r="K85" s="87"/>
    </row>
    <row r="86" spans="1:11" s="55" customFormat="1" ht="6" customHeight="1" x14ac:dyDescent="0.25">
      <c r="A86" s="113"/>
      <c r="B86" s="64"/>
      <c r="C86" s="64"/>
      <c r="D86" s="64"/>
      <c r="E86" s="64"/>
      <c r="F86" s="64"/>
      <c r="G86" s="64"/>
      <c r="H86" s="64"/>
      <c r="I86" s="64"/>
      <c r="J86" s="64"/>
      <c r="K86" s="64"/>
    </row>
    <row r="87" spans="1:11" s="55" customFormat="1" ht="15" customHeight="1" x14ac:dyDescent="0.25">
      <c r="A87" s="119" t="s">
        <v>102</v>
      </c>
      <c r="B87" s="120" t="s">
        <v>47</v>
      </c>
      <c r="C87" s="116"/>
      <c r="D87" s="116"/>
      <c r="E87" s="116"/>
      <c r="F87" s="116"/>
      <c r="G87" s="116"/>
      <c r="H87" s="116"/>
      <c r="I87" s="116"/>
      <c r="J87" s="116"/>
      <c r="K87" s="117"/>
    </row>
    <row r="88" spans="1:11" s="55" customFormat="1" ht="15" customHeight="1" x14ac:dyDescent="0.25">
      <c r="A88" s="119" t="s">
        <v>124</v>
      </c>
      <c r="B88" s="120" t="s">
        <v>129</v>
      </c>
      <c r="C88" s="116"/>
      <c r="D88" s="116"/>
      <c r="E88" s="116"/>
      <c r="F88" s="116"/>
      <c r="G88" s="116"/>
      <c r="H88" s="116"/>
      <c r="I88" s="116"/>
      <c r="J88" s="116"/>
      <c r="K88" s="117"/>
    </row>
    <row r="89" spans="1:11" s="55" customFormat="1" ht="15" customHeight="1" x14ac:dyDescent="0.25">
      <c r="A89" s="707" t="s">
        <v>39</v>
      </c>
      <c r="B89" s="227" t="s">
        <v>183</v>
      </c>
      <c r="C89" s="228"/>
      <c r="D89" s="228"/>
      <c r="E89" s="228"/>
      <c r="F89" s="228"/>
      <c r="G89" s="228"/>
      <c r="H89" s="228"/>
      <c r="I89" s="228"/>
      <c r="J89" s="228"/>
      <c r="K89" s="229"/>
    </row>
    <row r="90" spans="1:11" s="55" customFormat="1" ht="15" customHeight="1" x14ac:dyDescent="0.25">
      <c r="A90" s="709"/>
      <c r="B90" s="121" t="s">
        <v>184</v>
      </c>
      <c r="C90" s="78"/>
      <c r="D90" s="78"/>
      <c r="E90" s="78"/>
      <c r="F90" s="78"/>
      <c r="G90" s="78"/>
      <c r="H90" s="78"/>
      <c r="I90" s="78"/>
      <c r="J90" s="78"/>
      <c r="K90" s="118"/>
    </row>
    <row r="91" spans="1:11" s="55" customFormat="1" ht="15" customHeight="1" x14ac:dyDescent="0.25">
      <c r="A91" s="708"/>
      <c r="B91" s="83" t="s">
        <v>105</v>
      </c>
      <c r="C91" s="82"/>
      <c r="D91" s="82"/>
      <c r="E91" s="82"/>
      <c r="F91" s="82"/>
      <c r="G91" s="82"/>
      <c r="H91" s="82"/>
      <c r="I91" s="82"/>
      <c r="J91" s="82"/>
      <c r="K91" s="80"/>
    </row>
    <row r="92" spans="1:11" s="55" customFormat="1" ht="15" customHeight="1" x14ac:dyDescent="0.25">
      <c r="A92" s="707" t="s">
        <v>23</v>
      </c>
      <c r="B92" s="227" t="s">
        <v>123</v>
      </c>
      <c r="C92" s="228"/>
      <c r="D92" s="228"/>
      <c r="E92" s="228"/>
      <c r="F92" s="228"/>
      <c r="G92" s="228"/>
      <c r="H92" s="228"/>
      <c r="I92" s="228"/>
      <c r="J92" s="228"/>
      <c r="K92" s="229"/>
    </row>
    <row r="93" spans="1:11" s="55" customFormat="1" ht="15" customHeight="1" x14ac:dyDescent="0.25">
      <c r="A93" s="709"/>
      <c r="B93" s="122" t="s">
        <v>185</v>
      </c>
      <c r="C93" s="78"/>
      <c r="D93" s="78"/>
      <c r="E93" s="78"/>
      <c r="F93" s="78"/>
      <c r="G93" s="78"/>
      <c r="H93" s="78"/>
      <c r="I93" s="78"/>
      <c r="J93" s="78"/>
      <c r="K93" s="118"/>
    </row>
    <row r="94" spans="1:11" s="55" customFormat="1" ht="15" customHeight="1" x14ac:dyDescent="0.25">
      <c r="A94" s="709"/>
      <c r="B94" s="121" t="s">
        <v>186</v>
      </c>
      <c r="C94" s="78"/>
      <c r="D94" s="78"/>
      <c r="E94" s="78"/>
      <c r="F94" s="78"/>
      <c r="G94" s="78"/>
      <c r="H94" s="78"/>
      <c r="I94" s="78"/>
      <c r="J94" s="78"/>
      <c r="K94" s="118"/>
    </row>
    <row r="95" spans="1:11" s="55" customFormat="1" ht="15" customHeight="1" x14ac:dyDescent="0.25">
      <c r="A95" s="709"/>
      <c r="B95" s="121" t="s">
        <v>187</v>
      </c>
      <c r="C95" s="78"/>
      <c r="D95" s="78"/>
      <c r="E95" s="78"/>
      <c r="F95" s="78"/>
      <c r="G95" s="78"/>
      <c r="H95" s="78"/>
      <c r="I95" s="78"/>
      <c r="J95" s="78"/>
      <c r="K95" s="118"/>
    </row>
    <row r="96" spans="1:11" s="55" customFormat="1" ht="15" customHeight="1" x14ac:dyDescent="0.25">
      <c r="A96" s="709"/>
      <c r="B96" s="121" t="s">
        <v>188</v>
      </c>
      <c r="C96" s="78"/>
      <c r="D96" s="78"/>
      <c r="E96" s="78"/>
      <c r="F96" s="78"/>
      <c r="G96" s="78"/>
      <c r="H96" s="78"/>
      <c r="I96" s="78"/>
      <c r="J96" s="78"/>
      <c r="K96" s="118"/>
    </row>
    <row r="97" spans="1:11" s="55" customFormat="1" ht="15" customHeight="1" x14ac:dyDescent="0.25">
      <c r="A97" s="709"/>
      <c r="B97" s="123" t="s">
        <v>252</v>
      </c>
      <c r="C97" s="78"/>
      <c r="D97" s="78"/>
      <c r="E97" s="78"/>
      <c r="F97" s="78"/>
      <c r="G97" s="78"/>
      <c r="H97" s="78"/>
      <c r="I97" s="78"/>
      <c r="J97" s="78"/>
      <c r="K97" s="118"/>
    </row>
    <row r="98" spans="1:11" s="55" customFormat="1" ht="15" customHeight="1" x14ac:dyDescent="0.25">
      <c r="A98" s="709"/>
      <c r="B98" s="123" t="s">
        <v>306</v>
      </c>
      <c r="C98" s="78"/>
      <c r="D98" s="78"/>
      <c r="E98" s="78"/>
      <c r="F98" s="78"/>
      <c r="G98" s="78"/>
      <c r="H98" s="78"/>
      <c r="I98" s="78"/>
      <c r="J98" s="78"/>
      <c r="K98" s="118"/>
    </row>
    <row r="99" spans="1:11" s="55" customFormat="1" ht="15" customHeight="1" x14ac:dyDescent="0.25">
      <c r="A99" s="119" t="s">
        <v>122</v>
      </c>
      <c r="B99" s="120" t="s">
        <v>130</v>
      </c>
      <c r="C99" s="116"/>
      <c r="D99" s="116"/>
      <c r="E99" s="116"/>
      <c r="F99" s="116"/>
      <c r="G99" s="116"/>
      <c r="H99" s="116"/>
      <c r="I99" s="116"/>
      <c r="J99" s="116"/>
      <c r="K99" s="117"/>
    </row>
    <row r="100" spans="1:11" s="55" customFormat="1" ht="15" customHeight="1" x14ac:dyDescent="0.25">
      <c r="A100" s="707" t="s">
        <v>24</v>
      </c>
      <c r="B100" s="227" t="s">
        <v>189</v>
      </c>
      <c r="C100" s="228"/>
      <c r="D100" s="228"/>
      <c r="E100" s="228"/>
      <c r="F100" s="228"/>
      <c r="G100" s="228"/>
      <c r="H100" s="228"/>
      <c r="I100" s="228"/>
      <c r="J100" s="228"/>
      <c r="K100" s="229"/>
    </row>
    <row r="101" spans="1:11" s="55" customFormat="1" ht="15" customHeight="1" x14ac:dyDescent="0.25">
      <c r="A101" s="709"/>
      <c r="B101" s="121" t="s">
        <v>190</v>
      </c>
      <c r="C101" s="78"/>
      <c r="D101" s="78"/>
      <c r="E101" s="78"/>
      <c r="F101" s="78"/>
      <c r="G101" s="78"/>
      <c r="H101" s="78"/>
      <c r="I101" s="78"/>
      <c r="J101" s="78"/>
      <c r="K101" s="118"/>
    </row>
    <row r="102" spans="1:11" s="55" customFormat="1" ht="15" customHeight="1" x14ac:dyDescent="0.25">
      <c r="A102" s="709"/>
      <c r="B102" s="121" t="s">
        <v>191</v>
      </c>
      <c r="C102" s="78"/>
      <c r="D102" s="78"/>
      <c r="E102" s="78"/>
      <c r="F102" s="78"/>
      <c r="G102" s="78"/>
      <c r="H102" s="78"/>
      <c r="I102" s="78"/>
      <c r="J102" s="78"/>
      <c r="K102" s="118"/>
    </row>
    <row r="103" spans="1:11" s="55" customFormat="1" ht="15" customHeight="1" x14ac:dyDescent="0.25">
      <c r="A103" s="709"/>
      <c r="B103" s="121" t="s">
        <v>192</v>
      </c>
      <c r="C103" s="78"/>
      <c r="D103" s="78"/>
      <c r="E103" s="78"/>
      <c r="F103" s="78"/>
      <c r="G103" s="78"/>
      <c r="H103" s="78"/>
      <c r="I103" s="78"/>
      <c r="J103" s="78"/>
      <c r="K103" s="118"/>
    </row>
    <row r="104" spans="1:11" s="55" customFormat="1" ht="15" customHeight="1" x14ac:dyDescent="0.25">
      <c r="A104" s="709"/>
      <c r="B104" s="123" t="s">
        <v>125</v>
      </c>
      <c r="C104" s="78"/>
      <c r="D104" s="78"/>
      <c r="E104" s="78"/>
      <c r="F104" s="78"/>
      <c r="G104" s="78"/>
      <c r="H104" s="78"/>
      <c r="I104" s="78"/>
      <c r="J104" s="78"/>
      <c r="K104" s="118"/>
    </row>
    <row r="105" spans="1:11" s="55" customFormat="1" ht="15" customHeight="1" x14ac:dyDescent="0.25">
      <c r="A105" s="708"/>
      <c r="B105" s="83" t="s">
        <v>105</v>
      </c>
      <c r="C105" s="82"/>
      <c r="D105" s="82"/>
      <c r="E105" s="82"/>
      <c r="F105" s="82"/>
      <c r="G105" s="82"/>
      <c r="H105" s="82"/>
      <c r="I105" s="82"/>
      <c r="J105" s="82"/>
      <c r="K105" s="80"/>
    </row>
    <row r="106" spans="1:11" s="55" customFormat="1" ht="15" customHeight="1" x14ac:dyDescent="0.25">
      <c r="A106" s="707" t="s">
        <v>35</v>
      </c>
      <c r="B106" s="227" t="s">
        <v>193</v>
      </c>
      <c r="C106" s="228"/>
      <c r="D106" s="228"/>
      <c r="E106" s="228"/>
      <c r="F106" s="228"/>
      <c r="G106" s="228"/>
      <c r="H106" s="228"/>
      <c r="I106" s="228"/>
      <c r="J106" s="228"/>
      <c r="K106" s="229"/>
    </row>
    <row r="107" spans="1:11" s="55" customFormat="1" ht="15" customHeight="1" x14ac:dyDescent="0.25">
      <c r="A107" s="709"/>
      <c r="B107" s="121" t="s">
        <v>194</v>
      </c>
      <c r="C107" s="78"/>
      <c r="D107" s="78"/>
      <c r="E107" s="78"/>
      <c r="F107" s="78"/>
      <c r="G107" s="78"/>
      <c r="H107" s="78"/>
      <c r="I107" s="78"/>
      <c r="J107" s="78"/>
      <c r="K107" s="118"/>
    </row>
    <row r="108" spans="1:11" s="55" customFormat="1" ht="15" customHeight="1" x14ac:dyDescent="0.25">
      <c r="A108" s="709"/>
      <c r="B108" s="123" t="s">
        <v>126</v>
      </c>
      <c r="C108" s="78"/>
      <c r="D108" s="78"/>
      <c r="E108" s="78"/>
      <c r="F108" s="78"/>
      <c r="G108" s="78"/>
      <c r="H108" s="78"/>
      <c r="I108" s="78"/>
      <c r="J108" s="78"/>
      <c r="K108" s="118"/>
    </row>
    <row r="109" spans="1:11" s="55" customFormat="1" ht="15" customHeight="1" x14ac:dyDescent="0.25">
      <c r="A109" s="708"/>
      <c r="B109" s="83" t="s">
        <v>105</v>
      </c>
      <c r="C109" s="82"/>
      <c r="D109" s="82"/>
      <c r="E109" s="82"/>
      <c r="F109" s="82"/>
      <c r="G109" s="82"/>
      <c r="H109" s="82"/>
      <c r="I109" s="82"/>
      <c r="J109" s="82"/>
      <c r="K109" s="80"/>
    </row>
    <row r="110" spans="1:11" s="55" customFormat="1" ht="15" customHeight="1" x14ac:dyDescent="0.25">
      <c r="A110" s="106" t="s">
        <v>1</v>
      </c>
      <c r="B110" s="124" t="s">
        <v>170</v>
      </c>
      <c r="C110" s="125"/>
      <c r="D110" s="125"/>
      <c r="E110" s="125"/>
      <c r="F110" s="125"/>
      <c r="G110" s="125"/>
      <c r="H110" s="125"/>
      <c r="I110" s="125"/>
      <c r="J110" s="125"/>
      <c r="K110" s="126"/>
    </row>
    <row r="111" spans="1:11" s="55" customFormat="1" ht="15" customHeight="1" x14ac:dyDescent="0.25">
      <c r="A111" s="106" t="s">
        <v>48</v>
      </c>
      <c r="B111" s="124" t="s">
        <v>171</v>
      </c>
      <c r="C111" s="125"/>
      <c r="D111" s="125"/>
      <c r="E111" s="125"/>
      <c r="F111" s="125"/>
      <c r="G111" s="125"/>
      <c r="H111" s="125"/>
      <c r="I111" s="125"/>
      <c r="J111" s="125"/>
      <c r="K111" s="126"/>
    </row>
    <row r="112" spans="1:11" s="55" customFormat="1" ht="6" customHeight="1" x14ac:dyDescent="0.25">
      <c r="A112" s="113"/>
      <c r="B112" s="64"/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1:11" s="55" customFormat="1" ht="15" customHeight="1" x14ac:dyDescent="0.25">
      <c r="A113" s="127"/>
      <c r="B113" s="120" t="s">
        <v>49</v>
      </c>
      <c r="C113" s="116"/>
      <c r="D113" s="116"/>
      <c r="E113" s="116"/>
      <c r="F113" s="116"/>
      <c r="G113" s="116"/>
      <c r="H113" s="116"/>
      <c r="I113" s="116"/>
      <c r="J113" s="116"/>
      <c r="K113" s="117"/>
    </row>
    <row r="114" spans="1:11" s="55" customFormat="1" ht="15" customHeight="1" x14ac:dyDescent="0.25">
      <c r="A114" s="106" t="s">
        <v>33</v>
      </c>
      <c r="B114" s="124" t="s">
        <v>172</v>
      </c>
      <c r="C114" s="125"/>
      <c r="D114" s="125"/>
      <c r="E114" s="125"/>
      <c r="F114" s="125"/>
      <c r="G114" s="125"/>
      <c r="H114" s="125"/>
      <c r="I114" s="125"/>
      <c r="J114" s="125"/>
      <c r="K114" s="126"/>
    </row>
    <row r="115" spans="1:11" s="55" customFormat="1" ht="15" customHeight="1" x14ac:dyDescent="0.25">
      <c r="A115" s="106" t="s">
        <v>32</v>
      </c>
      <c r="B115" s="124" t="s">
        <v>173</v>
      </c>
      <c r="C115" s="125"/>
      <c r="D115" s="125"/>
      <c r="E115" s="125"/>
      <c r="F115" s="125"/>
      <c r="G115" s="125"/>
      <c r="H115" s="125"/>
      <c r="I115" s="125"/>
      <c r="J115" s="125"/>
      <c r="K115" s="126"/>
    </row>
    <row r="116" spans="1:11" s="55" customFormat="1" ht="15" customHeight="1" x14ac:dyDescent="0.25">
      <c r="A116" s="106" t="s">
        <v>25</v>
      </c>
      <c r="B116" s="124" t="s">
        <v>174</v>
      </c>
      <c r="C116" s="125"/>
      <c r="D116" s="125"/>
      <c r="E116" s="125"/>
      <c r="F116" s="125"/>
      <c r="G116" s="125"/>
      <c r="H116" s="125"/>
      <c r="I116" s="125"/>
      <c r="J116" s="125"/>
      <c r="K116" s="126"/>
    </row>
    <row r="117" spans="1:11" s="55" customFormat="1" ht="15" customHeight="1" x14ac:dyDescent="0.25">
      <c r="A117" s="106" t="s">
        <v>26</v>
      </c>
      <c r="B117" s="124" t="s">
        <v>288</v>
      </c>
      <c r="C117" s="125"/>
      <c r="D117" s="125"/>
      <c r="E117" s="125"/>
      <c r="F117" s="125"/>
      <c r="G117" s="125"/>
      <c r="H117" s="125"/>
      <c r="I117" s="125"/>
      <c r="J117" s="125"/>
      <c r="K117" s="126"/>
    </row>
    <row r="118" spans="1:11" s="55" customFormat="1" ht="15" customHeight="1" x14ac:dyDescent="0.25">
      <c r="A118" s="707" t="s">
        <v>27</v>
      </c>
      <c r="B118" s="716" t="s">
        <v>131</v>
      </c>
      <c r="C118" s="717"/>
      <c r="D118" s="717"/>
      <c r="E118" s="717"/>
      <c r="F118" s="717"/>
      <c r="G118" s="717"/>
      <c r="H118" s="717"/>
      <c r="I118" s="717"/>
      <c r="J118" s="717"/>
      <c r="K118" s="718"/>
    </row>
    <row r="119" spans="1:11" s="55" customFormat="1" ht="15" customHeight="1" x14ac:dyDescent="0.25">
      <c r="A119" s="708"/>
      <c r="B119" s="713" t="s">
        <v>132</v>
      </c>
      <c r="C119" s="714"/>
      <c r="D119" s="714"/>
      <c r="E119" s="714"/>
      <c r="F119" s="714"/>
      <c r="G119" s="714"/>
      <c r="H119" s="714"/>
      <c r="I119" s="714"/>
      <c r="J119" s="714"/>
      <c r="K119" s="715"/>
    </row>
    <row r="120" spans="1:11" s="55" customFormat="1" ht="15" customHeight="1" x14ac:dyDescent="0.25">
      <c r="A120" s="106" t="s">
        <v>28</v>
      </c>
      <c r="B120" s="124" t="s">
        <v>301</v>
      </c>
      <c r="C120" s="125"/>
      <c r="D120" s="125"/>
      <c r="E120" s="125"/>
      <c r="F120" s="125"/>
      <c r="G120" s="125"/>
      <c r="H120" s="125"/>
      <c r="I120" s="125"/>
      <c r="J120" s="125"/>
      <c r="K120" s="126"/>
    </row>
    <row r="121" spans="1:11" s="55" customFormat="1" ht="15" customHeight="1" x14ac:dyDescent="0.25">
      <c r="A121" s="707" t="s">
        <v>29</v>
      </c>
      <c r="B121" s="397" t="s">
        <v>287</v>
      </c>
      <c r="C121" s="228"/>
      <c r="D121" s="228"/>
      <c r="E121" s="228"/>
      <c r="F121" s="228"/>
      <c r="G121" s="228"/>
      <c r="H121" s="228"/>
      <c r="I121" s="228"/>
      <c r="J121" s="228"/>
      <c r="K121" s="229"/>
    </row>
    <row r="122" spans="1:11" s="55" customFormat="1" ht="15" customHeight="1" x14ac:dyDescent="0.25">
      <c r="A122" s="709"/>
      <c r="B122" s="121" t="s">
        <v>302</v>
      </c>
      <c r="C122" s="78"/>
      <c r="D122" s="78"/>
      <c r="E122" s="78"/>
      <c r="F122" s="78"/>
      <c r="G122" s="78"/>
      <c r="H122" s="78"/>
      <c r="I122" s="78"/>
      <c r="J122" s="78"/>
      <c r="K122" s="118"/>
    </row>
    <row r="123" spans="1:11" s="55" customFormat="1" ht="15" customHeight="1" x14ac:dyDescent="0.25">
      <c r="A123" s="708"/>
      <c r="B123" s="401" t="s">
        <v>303</v>
      </c>
      <c r="C123" s="82"/>
      <c r="D123" s="82"/>
      <c r="E123" s="82"/>
      <c r="F123" s="82"/>
      <c r="G123" s="82"/>
      <c r="H123" s="82"/>
      <c r="I123" s="82"/>
      <c r="J123" s="82"/>
      <c r="K123" s="80"/>
    </row>
    <row r="124" spans="1:11" s="55" customFormat="1" ht="15" customHeight="1" x14ac:dyDescent="0.25">
      <c r="A124" s="106" t="s">
        <v>36</v>
      </c>
      <c r="B124" s="124" t="s">
        <v>304</v>
      </c>
      <c r="C124" s="125"/>
      <c r="D124" s="125"/>
      <c r="E124" s="125"/>
      <c r="F124" s="125"/>
      <c r="G124" s="125"/>
      <c r="H124" s="125"/>
      <c r="I124" s="125"/>
      <c r="J124" s="125"/>
      <c r="K124" s="126"/>
    </row>
    <row r="125" spans="1:11" s="55" customFormat="1" ht="15" customHeight="1" x14ac:dyDescent="0.25">
      <c r="A125" s="707" t="s">
        <v>37</v>
      </c>
      <c r="B125" s="227" t="s">
        <v>195</v>
      </c>
      <c r="C125" s="228"/>
      <c r="D125" s="228"/>
      <c r="E125" s="228"/>
      <c r="F125" s="228"/>
      <c r="G125" s="228"/>
      <c r="H125" s="228"/>
      <c r="I125" s="228"/>
      <c r="J125" s="228"/>
      <c r="K125" s="229"/>
    </row>
    <row r="126" spans="1:11" s="55" customFormat="1" ht="15" customHeight="1" x14ac:dyDescent="0.25">
      <c r="A126" s="708"/>
      <c r="B126" s="128" t="s">
        <v>196</v>
      </c>
      <c r="C126" s="82"/>
      <c r="D126" s="82"/>
      <c r="E126" s="82"/>
      <c r="F126" s="82"/>
      <c r="G126" s="82"/>
      <c r="H126" s="82"/>
      <c r="I126" s="82"/>
      <c r="J126" s="82"/>
      <c r="K126" s="80"/>
    </row>
    <row r="127" spans="1:11" s="55" customFormat="1" ht="15" customHeight="1" x14ac:dyDescent="0.25">
      <c r="A127" s="106" t="s">
        <v>298</v>
      </c>
      <c r="B127" s="124" t="s">
        <v>305</v>
      </c>
      <c r="C127" s="125"/>
      <c r="D127" s="125"/>
      <c r="E127" s="125"/>
      <c r="F127" s="125"/>
      <c r="G127" s="125"/>
      <c r="H127" s="125"/>
      <c r="I127" s="125"/>
      <c r="J127" s="125"/>
      <c r="K127" s="126"/>
    </row>
    <row r="128" spans="1:11" s="55" customFormat="1" ht="18" customHeight="1" x14ac:dyDescent="0.25">
      <c r="A128" s="231" t="s">
        <v>325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</row>
    <row r="129" spans="1:11" s="55" customFormat="1" ht="15" customHeight="1" x14ac:dyDescent="0.25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1:11" s="55" customFormat="1" ht="15" customHeight="1" x14ac:dyDescent="0.25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1:11" s="55" customFormat="1" ht="15" customHeight="1" x14ac:dyDescent="0.2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1:11" ht="15" hidden="1" customHeight="1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</row>
    <row r="151" ht="15" customHeight="1" x14ac:dyDescent="0.25"/>
  </sheetData>
  <sheetProtection sheet="1" objects="1" scenarios="1"/>
  <mergeCells count="19">
    <mergeCell ref="B119:K119"/>
    <mergeCell ref="A121:A123"/>
    <mergeCell ref="A125:A126"/>
    <mergeCell ref="A89:A91"/>
    <mergeCell ref="A92:A98"/>
    <mergeCell ref="A100:A105"/>
    <mergeCell ref="A106:A109"/>
    <mergeCell ref="A118:A119"/>
    <mergeCell ref="B118:K118"/>
    <mergeCell ref="A73:A74"/>
    <mergeCell ref="A75:A76"/>
    <mergeCell ref="A77:A78"/>
    <mergeCell ref="A79:A80"/>
    <mergeCell ref="A83:A85"/>
    <mergeCell ref="A66:A67"/>
    <mergeCell ref="A52:A57"/>
    <mergeCell ref="B56:K56"/>
    <mergeCell ref="A61:A62"/>
    <mergeCell ref="A63:A65"/>
  </mergeCells>
  <printOptions horizontalCentered="1"/>
  <pageMargins left="0" right="0" top="0.25" bottom="0.25" header="0" footer="0"/>
  <pageSetup fitToHeight="2" orientation="portrait" r:id="rId1"/>
  <headerFooter>
    <oddFooter>&amp;C&amp;"Arial,Regular"&amp;10Page &amp;P of &amp;N</oddFooter>
  </headerFooter>
  <rowBreaks count="1" manualBreakCount="1">
    <brk id="68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6CAF0"/>
    <pageSetUpPr fitToPage="1"/>
  </sheetPr>
  <dimension ref="A1:AH129"/>
  <sheetViews>
    <sheetView workbookViewId="0"/>
  </sheetViews>
  <sheetFormatPr defaultColWidth="9.125" defaultRowHeight="12.75" customHeight="1" zeroHeight="1" x14ac:dyDescent="0.25"/>
  <cols>
    <col min="1" max="1" width="8.75" style="155" customWidth="1"/>
    <col min="2" max="10" width="10.75" style="154" customWidth="1"/>
    <col min="11" max="11" width="13.75" style="154" customWidth="1"/>
    <col min="12" max="16384" width="9.125" style="154"/>
  </cols>
  <sheetData>
    <row r="1" spans="1:34" ht="15" customHeigh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34" ht="18" customHeight="1" x14ac:dyDescent="0.25">
      <c r="A2" s="222" t="s">
        <v>277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</row>
    <row r="3" spans="1:34" ht="18" customHeight="1" x14ac:dyDescent="0.25">
      <c r="A3" s="225" t="s">
        <v>276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34" ht="8.1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34" ht="14.1" customHeight="1" x14ac:dyDescent="0.25">
      <c r="A5" s="152" t="s">
        <v>115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34" ht="14.1" customHeight="1" x14ac:dyDescent="0.25">
      <c r="A6" s="152" t="s">
        <v>116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</row>
    <row r="7" spans="1:34" ht="8.1" customHeight="1" x14ac:dyDescent="0.2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34" ht="14.1" customHeight="1" x14ac:dyDescent="0.25">
      <c r="A8" s="152" t="s">
        <v>211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34" ht="14.1" customHeight="1" x14ac:dyDescent="0.25">
      <c r="A9" s="152" t="s">
        <v>212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34" ht="14.1" customHeight="1" x14ac:dyDescent="0.25">
      <c r="A10" s="152" t="s">
        <v>214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</row>
    <row r="11" spans="1:34" ht="14.1" customHeight="1" x14ac:dyDescent="0.25">
      <c r="A11" s="152" t="s">
        <v>213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</row>
    <row r="12" spans="1:34" ht="8.1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34" s="43" customFormat="1" ht="15" customHeight="1" x14ac:dyDescent="0.25">
      <c r="A13" s="41" t="s">
        <v>290</v>
      </c>
      <c r="B13" s="41"/>
      <c r="C13" s="41"/>
      <c r="D13" s="41"/>
      <c r="E13" s="41"/>
      <c r="F13" s="41"/>
      <c r="G13" s="41"/>
      <c r="H13" s="41"/>
      <c r="I13" s="41"/>
      <c r="J13" s="39"/>
      <c r="K13" s="153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 s="43" customFormat="1" ht="15" customHeight="1" x14ac:dyDescent="0.25">
      <c r="A14" s="41" t="s">
        <v>291</v>
      </c>
      <c r="B14" s="41"/>
      <c r="C14" s="41"/>
      <c r="D14" s="41"/>
      <c r="E14" s="41"/>
      <c r="F14" s="41"/>
      <c r="G14" s="41"/>
      <c r="H14" s="41"/>
      <c r="I14" s="41"/>
      <c r="J14" s="39"/>
      <c r="K14" s="153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s="43" customFormat="1" ht="8.1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39"/>
      <c r="K15" s="153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ht="16.5" customHeight="1" x14ac:dyDescent="0.25">
      <c r="A16" s="152" t="s">
        <v>326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</row>
    <row r="17" spans="1:11" ht="15.75" customHeight="1" x14ac:dyDescent="0.25">
      <c r="A17" s="152" t="s">
        <v>329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</row>
    <row r="18" spans="1:11" ht="8.1" customHeight="1" x14ac:dyDescent="0.25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s="155" customFormat="1" ht="15.9" customHeight="1" x14ac:dyDescent="0.25">
      <c r="A19" s="152" t="s">
        <v>40</v>
      </c>
      <c r="B19" s="152"/>
      <c r="C19" s="152" t="s">
        <v>294</v>
      </c>
      <c r="D19" s="152"/>
      <c r="E19" s="152"/>
      <c r="F19" s="152"/>
      <c r="G19" s="152"/>
      <c r="H19" s="152"/>
      <c r="I19" s="152"/>
      <c r="J19" s="152"/>
      <c r="K19" s="152"/>
    </row>
    <row r="20" spans="1:11" s="155" customFormat="1" ht="15.9" customHeight="1" x14ac:dyDescent="0.25">
      <c r="A20" s="152" t="s">
        <v>41</v>
      </c>
      <c r="B20" s="152"/>
      <c r="C20" s="152" t="s">
        <v>50</v>
      </c>
      <c r="D20" s="152"/>
      <c r="E20" s="152"/>
      <c r="F20" s="152"/>
      <c r="G20" s="152"/>
      <c r="H20" s="152"/>
      <c r="I20" s="152"/>
      <c r="J20" s="152"/>
      <c r="K20" s="152"/>
    </row>
    <row r="21" spans="1:11" s="155" customFormat="1" ht="15.9" customHeight="1" x14ac:dyDescent="0.25">
      <c r="A21" s="152" t="s">
        <v>42</v>
      </c>
      <c r="B21" s="152"/>
      <c r="C21" s="152" t="s">
        <v>158</v>
      </c>
      <c r="D21" s="152"/>
      <c r="E21" s="152"/>
      <c r="F21" s="152"/>
      <c r="G21" s="152"/>
      <c r="H21" s="230"/>
      <c r="I21" s="152"/>
      <c r="J21" s="152"/>
      <c r="K21" s="152"/>
    </row>
    <row r="22" spans="1:11" s="155" customFormat="1" ht="15.9" customHeight="1" x14ac:dyDescent="0.25">
      <c r="A22" s="152" t="s">
        <v>43</v>
      </c>
      <c r="B22" s="152"/>
      <c r="C22" s="152" t="s">
        <v>44</v>
      </c>
      <c r="D22" s="152"/>
      <c r="E22" s="152"/>
      <c r="F22" s="152"/>
      <c r="G22" s="152"/>
      <c r="H22" s="152"/>
      <c r="I22" s="152"/>
      <c r="J22" s="152"/>
      <c r="K22" s="152"/>
    </row>
    <row r="23" spans="1:11" ht="8.1" customHeight="1" x14ac:dyDescent="0.2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</row>
    <row r="24" spans="1:11" ht="15.9" customHeight="1" x14ac:dyDescent="0.25">
      <c r="A24" s="152" t="s">
        <v>51</v>
      </c>
      <c r="B24" s="153"/>
      <c r="C24" s="152" t="s">
        <v>207</v>
      </c>
      <c r="D24" s="153"/>
      <c r="E24" s="153"/>
      <c r="F24" s="153"/>
      <c r="G24" s="153"/>
      <c r="H24" s="153"/>
      <c r="I24" s="153"/>
      <c r="J24" s="153"/>
      <c r="K24" s="153"/>
    </row>
    <row r="25" spans="1:11" ht="15.9" customHeight="1" x14ac:dyDescent="0.25">
      <c r="A25" s="152" t="s">
        <v>52</v>
      </c>
      <c r="B25" s="153"/>
      <c r="C25" s="152" t="s">
        <v>53</v>
      </c>
      <c r="D25" s="153"/>
      <c r="E25" s="153"/>
      <c r="F25" s="153"/>
      <c r="G25" s="153"/>
      <c r="H25" s="153"/>
      <c r="I25" s="153"/>
      <c r="J25" s="153"/>
      <c r="K25" s="153"/>
    </row>
    <row r="26" spans="1:11" ht="8.1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</row>
    <row r="27" spans="1:11" ht="17.25" customHeight="1" x14ac:dyDescent="0.25">
      <c r="A27" s="156" t="s">
        <v>225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ht="16.5" customHeight="1" x14ac:dyDescent="0.25">
      <c r="A28" s="157" t="s">
        <v>224</v>
      </c>
      <c r="B28" s="153"/>
      <c r="C28" s="153"/>
      <c r="D28" s="153"/>
      <c r="E28" s="153"/>
      <c r="F28" s="153"/>
      <c r="G28" s="158"/>
      <c r="H28" s="153"/>
      <c r="I28" s="153"/>
      <c r="J28" s="153"/>
      <c r="K28" s="153"/>
    </row>
    <row r="29" spans="1:11" ht="8.1" customHeight="1" x14ac:dyDescent="0.25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  <row r="30" spans="1:11" s="40" customFormat="1" ht="15" customHeight="1" x14ac:dyDescent="0.25">
      <c r="A30" s="50" t="s">
        <v>216</v>
      </c>
      <c r="B30" s="49"/>
      <c r="C30" s="49"/>
      <c r="D30" s="49"/>
      <c r="E30" s="49"/>
      <c r="F30" s="49"/>
      <c r="G30" s="49"/>
      <c r="H30" s="49"/>
      <c r="I30" s="49"/>
      <c r="J30" s="49"/>
      <c r="K30" s="153"/>
    </row>
    <row r="31" spans="1:11" s="40" customFormat="1" ht="15" customHeight="1" x14ac:dyDescent="0.25">
      <c r="A31" s="50" t="s">
        <v>215</v>
      </c>
      <c r="B31" s="49"/>
      <c r="C31" s="49"/>
      <c r="D31" s="49"/>
      <c r="E31" s="49"/>
      <c r="F31" s="49"/>
      <c r="G31" s="49"/>
      <c r="H31" s="49"/>
      <c r="I31" s="49"/>
      <c r="J31" s="49"/>
      <c r="K31" s="153"/>
    </row>
    <row r="32" spans="1:11" s="40" customFormat="1" ht="8.1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153"/>
    </row>
    <row r="33" spans="1:11" ht="15" customHeight="1" x14ac:dyDescent="0.25">
      <c r="A33" s="152" t="s">
        <v>54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11" ht="15" customHeight="1" x14ac:dyDescent="0.25">
      <c r="A34" s="152" t="s">
        <v>117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1:11" ht="8.1" customHeight="1" x14ac:dyDescent="0.25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1:11" ht="16.5" customHeight="1" x14ac:dyDescent="0.25">
      <c r="A36" s="216" t="s">
        <v>55</v>
      </c>
      <c r="B36" s="159"/>
      <c r="C36" s="159"/>
      <c r="D36" s="159"/>
      <c r="E36" s="160"/>
      <c r="F36" s="160"/>
      <c r="G36" s="160"/>
      <c r="H36" s="160"/>
      <c r="I36" s="160"/>
      <c r="J36" s="160"/>
      <c r="K36" s="161"/>
    </row>
    <row r="37" spans="1:11" ht="15" customHeight="1" x14ac:dyDescent="0.25">
      <c r="A37" s="162"/>
      <c r="B37" s="163" t="s">
        <v>208</v>
      </c>
      <c r="C37" s="164"/>
      <c r="D37" s="164"/>
      <c r="E37" s="164"/>
      <c r="F37" s="164"/>
      <c r="G37" s="164"/>
      <c r="H37" s="164"/>
      <c r="I37" s="164"/>
      <c r="J37" s="164"/>
      <c r="K37" s="165"/>
    </row>
    <row r="38" spans="1:11" ht="17.25" customHeight="1" x14ac:dyDescent="0.25">
      <c r="A38" s="162"/>
      <c r="B38" s="163" t="s">
        <v>209</v>
      </c>
      <c r="C38" s="164"/>
      <c r="D38" s="164"/>
      <c r="E38" s="164"/>
      <c r="F38" s="164"/>
      <c r="G38" s="164"/>
      <c r="H38" s="164"/>
      <c r="I38" s="164"/>
      <c r="J38" s="164"/>
      <c r="K38" s="165"/>
    </row>
    <row r="39" spans="1:11" ht="6" customHeight="1" x14ac:dyDescent="0.25">
      <c r="A39" s="162"/>
      <c r="B39" s="163"/>
      <c r="C39" s="164"/>
      <c r="D39" s="164"/>
      <c r="E39" s="164"/>
      <c r="F39" s="164"/>
      <c r="G39" s="164"/>
      <c r="H39" s="164"/>
      <c r="I39" s="164"/>
      <c r="J39" s="164"/>
      <c r="K39" s="165"/>
    </row>
    <row r="40" spans="1:11" ht="15" customHeight="1" x14ac:dyDescent="0.25">
      <c r="A40" s="162"/>
      <c r="B40" s="719" t="s">
        <v>210</v>
      </c>
      <c r="C40" s="720"/>
      <c r="D40" s="720"/>
      <c r="E40" s="720"/>
      <c r="F40" s="720"/>
      <c r="G40" s="720"/>
      <c r="H40" s="720"/>
      <c r="I40" s="720"/>
      <c r="J40" s="720"/>
      <c r="K40" s="721"/>
    </row>
    <row r="41" spans="1:11" ht="15" customHeight="1" x14ac:dyDescent="0.25">
      <c r="A41" s="166"/>
      <c r="B41" s="722" t="s">
        <v>118</v>
      </c>
      <c r="C41" s="723"/>
      <c r="D41" s="723"/>
      <c r="E41" s="723"/>
      <c r="F41" s="723"/>
      <c r="G41" s="723"/>
      <c r="H41" s="723"/>
      <c r="I41" s="723"/>
      <c r="J41" s="723"/>
      <c r="K41" s="724"/>
    </row>
    <row r="42" spans="1:11" ht="8.1" customHeight="1" x14ac:dyDescent="0.25">
      <c r="A42" s="167"/>
      <c r="B42" s="167"/>
      <c r="C42" s="153"/>
      <c r="D42" s="153"/>
      <c r="E42" s="153"/>
      <c r="F42" s="153"/>
      <c r="G42" s="153"/>
      <c r="H42" s="153"/>
      <c r="I42" s="153"/>
      <c r="J42" s="153"/>
      <c r="K42" s="153"/>
    </row>
    <row r="43" spans="1:11" s="171" customFormat="1" ht="15.9" customHeight="1" x14ac:dyDescent="0.25">
      <c r="A43" s="725" t="s">
        <v>9</v>
      </c>
      <c r="B43" s="168" t="s">
        <v>308</v>
      </c>
      <c r="C43" s="169"/>
      <c r="D43" s="169"/>
      <c r="E43" s="169"/>
      <c r="F43" s="169"/>
      <c r="G43" s="169"/>
      <c r="H43" s="169"/>
      <c r="I43" s="169"/>
      <c r="J43" s="169"/>
      <c r="K43" s="170"/>
    </row>
    <row r="44" spans="1:11" s="171" customFormat="1" ht="15.9" customHeight="1" x14ac:dyDescent="0.25">
      <c r="A44" s="726"/>
      <c r="B44" s="172" t="s">
        <v>220</v>
      </c>
      <c r="C44" s="173"/>
      <c r="D44" s="173"/>
      <c r="E44" s="173"/>
      <c r="F44" s="173"/>
      <c r="G44" s="173"/>
      <c r="H44" s="173"/>
      <c r="I44" s="173"/>
      <c r="J44" s="173"/>
      <c r="K44" s="174"/>
    </row>
    <row r="45" spans="1:11" s="171" customFormat="1" ht="15.9" customHeight="1" x14ac:dyDescent="0.25">
      <c r="A45" s="175" t="s">
        <v>2</v>
      </c>
      <c r="B45" s="176" t="s">
        <v>119</v>
      </c>
      <c r="C45" s="176"/>
      <c r="D45" s="176"/>
      <c r="E45" s="176"/>
      <c r="F45" s="176"/>
      <c r="G45" s="176"/>
      <c r="H45" s="176"/>
      <c r="I45" s="176"/>
      <c r="J45" s="176"/>
      <c r="K45" s="177"/>
    </row>
    <row r="46" spans="1:11" s="171" customFormat="1" ht="15.9" customHeight="1" x14ac:dyDescent="0.25">
      <c r="A46" s="178" t="s">
        <v>3</v>
      </c>
      <c r="B46" s="169" t="s">
        <v>227</v>
      </c>
      <c r="C46" s="169"/>
      <c r="D46" s="169"/>
      <c r="E46" s="169"/>
      <c r="F46" s="169"/>
      <c r="G46" s="169"/>
      <c r="H46" s="169"/>
      <c r="I46" s="169"/>
      <c r="J46" s="169"/>
      <c r="K46" s="170"/>
    </row>
    <row r="47" spans="1:11" s="171" customFormat="1" ht="15.9" customHeight="1" x14ac:dyDescent="0.25">
      <c r="A47" s="179"/>
      <c r="B47" s="180" t="s">
        <v>134</v>
      </c>
      <c r="C47" s="173"/>
      <c r="D47" s="173"/>
      <c r="E47" s="173"/>
      <c r="F47" s="173"/>
      <c r="G47" s="173"/>
      <c r="H47" s="173"/>
      <c r="I47" s="173"/>
      <c r="J47" s="173"/>
      <c r="K47" s="174"/>
    </row>
    <row r="48" spans="1:11" s="171" customFormat="1" ht="15.9" customHeight="1" x14ac:dyDescent="0.25">
      <c r="A48" s="725" t="s">
        <v>4</v>
      </c>
      <c r="B48" s="169" t="s">
        <v>226</v>
      </c>
      <c r="C48" s="169"/>
      <c r="D48" s="169"/>
      <c r="E48" s="169"/>
      <c r="F48" s="169"/>
      <c r="G48" s="169"/>
      <c r="H48" s="169"/>
      <c r="I48" s="169"/>
      <c r="J48" s="169"/>
      <c r="K48" s="170"/>
    </row>
    <row r="49" spans="1:11" s="171" customFormat="1" ht="15.9" customHeight="1" x14ac:dyDescent="0.25">
      <c r="A49" s="728"/>
      <c r="B49" s="180" t="s">
        <v>221</v>
      </c>
      <c r="C49" s="173"/>
      <c r="D49" s="173"/>
      <c r="E49" s="173"/>
      <c r="F49" s="173"/>
      <c r="G49" s="173"/>
      <c r="H49" s="173"/>
      <c r="I49" s="173"/>
      <c r="J49" s="173"/>
      <c r="K49" s="174"/>
    </row>
    <row r="50" spans="1:11" s="171" customFormat="1" ht="15.9" customHeight="1" x14ac:dyDescent="0.25">
      <c r="A50" s="725" t="s">
        <v>5</v>
      </c>
      <c r="B50" s="169" t="s">
        <v>228</v>
      </c>
      <c r="C50" s="169"/>
      <c r="D50" s="169"/>
      <c r="E50" s="169"/>
      <c r="F50" s="169"/>
      <c r="G50" s="169"/>
      <c r="H50" s="169"/>
      <c r="I50" s="169"/>
      <c r="J50" s="169"/>
      <c r="K50" s="170"/>
    </row>
    <row r="51" spans="1:11" s="171" customFormat="1" ht="15.9" customHeight="1" x14ac:dyDescent="0.25">
      <c r="A51" s="728"/>
      <c r="B51" s="180" t="s">
        <v>221</v>
      </c>
      <c r="C51" s="173"/>
      <c r="D51" s="173"/>
      <c r="E51" s="173"/>
      <c r="F51" s="173"/>
      <c r="G51" s="173"/>
      <c r="H51" s="173"/>
      <c r="I51" s="173"/>
      <c r="J51" s="173"/>
      <c r="K51" s="174"/>
    </row>
    <row r="52" spans="1:11" s="171" customFormat="1" ht="15.9" customHeight="1" x14ac:dyDescent="0.25">
      <c r="A52" s="725" t="s">
        <v>6</v>
      </c>
      <c r="B52" s="185" t="s">
        <v>219</v>
      </c>
      <c r="C52" s="185"/>
      <c r="D52" s="185"/>
      <c r="E52" s="185"/>
      <c r="F52" s="185"/>
      <c r="G52" s="185"/>
      <c r="H52" s="185"/>
      <c r="I52" s="185"/>
      <c r="J52" s="185"/>
      <c r="K52" s="186"/>
    </row>
    <row r="53" spans="1:11" s="171" customFormat="1" ht="15.9" customHeight="1" x14ac:dyDescent="0.25">
      <c r="A53" s="728"/>
      <c r="B53" s="173" t="s">
        <v>218</v>
      </c>
      <c r="C53" s="173"/>
      <c r="D53" s="173"/>
      <c r="E53" s="173"/>
      <c r="F53" s="173"/>
      <c r="G53" s="173"/>
      <c r="H53" s="173"/>
      <c r="I53" s="173"/>
      <c r="J53" s="173"/>
      <c r="K53" s="174"/>
    </row>
    <row r="54" spans="1:11" s="171" customFormat="1" ht="15.9" customHeight="1" x14ac:dyDescent="0.25">
      <c r="A54" s="175" t="s">
        <v>45</v>
      </c>
      <c r="B54" s="176" t="s">
        <v>120</v>
      </c>
      <c r="C54" s="176"/>
      <c r="D54" s="176"/>
      <c r="E54" s="176"/>
      <c r="F54" s="176"/>
      <c r="G54" s="176"/>
      <c r="H54" s="176"/>
      <c r="I54" s="176"/>
      <c r="J54" s="176"/>
      <c r="K54" s="177"/>
    </row>
    <row r="55" spans="1:11" s="171" customFormat="1" ht="15.9" customHeight="1" x14ac:dyDescent="0.25">
      <c r="A55" s="725" t="s">
        <v>46</v>
      </c>
      <c r="B55" s="168" t="s">
        <v>223</v>
      </c>
      <c r="C55" s="169"/>
      <c r="D55" s="169"/>
      <c r="E55" s="169"/>
      <c r="F55" s="169"/>
      <c r="G55" s="169"/>
      <c r="H55" s="169"/>
      <c r="I55" s="169"/>
      <c r="J55" s="169"/>
      <c r="K55" s="170"/>
    </row>
    <row r="56" spans="1:11" s="171" customFormat="1" ht="15.9" customHeight="1" x14ac:dyDescent="0.25">
      <c r="A56" s="727"/>
      <c r="B56" s="172" t="s">
        <v>222</v>
      </c>
      <c r="C56" s="173"/>
      <c r="D56" s="173"/>
      <c r="E56" s="173"/>
      <c r="F56" s="173"/>
      <c r="G56" s="173"/>
      <c r="H56" s="173"/>
      <c r="I56" s="173"/>
      <c r="J56" s="173"/>
      <c r="K56" s="174"/>
    </row>
    <row r="57" spans="1:11" ht="13.2" x14ac:dyDescent="0.25">
      <c r="A57" s="153"/>
      <c r="B57" s="152"/>
      <c r="C57" s="153"/>
      <c r="D57" s="153"/>
      <c r="E57" s="153"/>
      <c r="F57" s="153"/>
      <c r="G57" s="153"/>
      <c r="H57" s="153"/>
      <c r="I57" s="153"/>
      <c r="J57" s="153"/>
      <c r="K57" s="153"/>
    </row>
    <row r="58" spans="1:11" ht="15.9" customHeight="1" x14ac:dyDescent="0.3">
      <c r="A58" s="181" t="s">
        <v>217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</row>
    <row r="59" spans="1:11" ht="18.75" customHeight="1" x14ac:dyDescent="0.25">
      <c r="A59" s="182" t="s">
        <v>310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</row>
    <row r="60" spans="1:11" ht="12.15" customHeight="1" x14ac:dyDescent="0.25">
      <c r="A60" s="183"/>
      <c r="B60" s="153"/>
      <c r="C60" s="153"/>
      <c r="D60" s="153"/>
      <c r="E60" s="153"/>
      <c r="F60" s="153"/>
      <c r="G60" s="153"/>
      <c r="H60" s="153"/>
      <c r="I60" s="153"/>
      <c r="J60" s="153"/>
      <c r="K60" s="153"/>
    </row>
    <row r="61" spans="1:11" ht="15.9" customHeight="1" x14ac:dyDescent="0.3">
      <c r="A61" s="181" t="s">
        <v>296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</row>
    <row r="62" spans="1:11" ht="13.2" x14ac:dyDescent="0.25">
      <c r="A62" s="152"/>
      <c r="B62" s="153"/>
      <c r="C62" s="153"/>
      <c r="D62" s="153"/>
      <c r="E62" s="153"/>
      <c r="F62" s="153"/>
      <c r="G62" s="153"/>
      <c r="H62" s="153"/>
      <c r="I62" s="153"/>
      <c r="J62" s="153"/>
      <c r="K62" s="153"/>
    </row>
    <row r="63" spans="1:11" ht="12.9" customHeight="1" x14ac:dyDescent="0.25">
      <c r="A63" s="184" t="s">
        <v>327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</row>
    <row r="64" spans="1:11" ht="13.2" x14ac:dyDescent="0.25"/>
    <row r="65" ht="13.2" x14ac:dyDescent="0.25"/>
    <row r="66" ht="13.2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</sheetData>
  <sheetProtection sheet="1" objects="1" scenarios="1"/>
  <mergeCells count="7">
    <mergeCell ref="B40:K40"/>
    <mergeCell ref="B41:K41"/>
    <mergeCell ref="A43:A44"/>
    <mergeCell ref="A55:A56"/>
    <mergeCell ref="A52:A53"/>
    <mergeCell ref="A48:A49"/>
    <mergeCell ref="A50:A51"/>
  </mergeCells>
  <hyperlinks>
    <hyperlink ref="A59" r:id="rId1" display="http://www.liq.wa.gov/publications/WineandBeer.asp" xr:uid="{00000000-0004-0000-0400-000000000000}"/>
  </hyperlinks>
  <printOptions horizontalCentered="1"/>
  <pageMargins left="0" right="0" top="0.25" bottom="0.15" header="0" footer="0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6CAF0"/>
    <pageSetUpPr fitToPage="1"/>
  </sheetPr>
  <dimension ref="A1:AH62"/>
  <sheetViews>
    <sheetView zoomScaleNormal="100" workbookViewId="0"/>
  </sheetViews>
  <sheetFormatPr defaultColWidth="9.125" defaultRowHeight="12" customHeight="1" zeroHeight="1" x14ac:dyDescent="0.25"/>
  <cols>
    <col min="1" max="1" width="8.75" style="137" customWidth="1"/>
    <col min="2" max="11" width="10.75" style="137" customWidth="1"/>
    <col min="12" max="15" width="9.125" style="189" customWidth="1"/>
    <col min="16" max="16384" width="9.125" style="137"/>
  </cols>
  <sheetData>
    <row r="1" spans="1:11" ht="15" customHeight="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18" customHeight="1" x14ac:dyDescent="0.25">
      <c r="A2" s="220" t="s">
        <v>274</v>
      </c>
      <c r="B2" s="190"/>
      <c r="C2" s="190"/>
      <c r="D2" s="190"/>
      <c r="E2" s="191"/>
      <c r="F2" s="191"/>
      <c r="G2" s="191"/>
      <c r="H2" s="191"/>
      <c r="I2" s="191"/>
      <c r="J2" s="191"/>
      <c r="K2" s="191"/>
    </row>
    <row r="3" spans="1:11" ht="18" customHeight="1" x14ac:dyDescent="0.25">
      <c r="A3" s="221" t="s">
        <v>275</v>
      </c>
      <c r="B3" s="190"/>
      <c r="C3" s="190"/>
      <c r="D3" s="190"/>
      <c r="E3" s="191"/>
      <c r="F3" s="191"/>
      <c r="G3" s="191"/>
      <c r="H3" s="191"/>
      <c r="I3" s="191"/>
      <c r="J3" s="191"/>
      <c r="K3" s="191"/>
    </row>
    <row r="4" spans="1:11" ht="8.1" customHeight="1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4.1" customHeight="1" x14ac:dyDescent="0.25">
      <c r="A5" s="192" t="s">
        <v>234</v>
      </c>
      <c r="B5" s="190"/>
      <c r="C5" s="190"/>
      <c r="D5" s="190"/>
      <c r="E5" s="190"/>
      <c r="F5" s="190"/>
      <c r="G5" s="190"/>
      <c r="H5" s="190"/>
      <c r="I5" s="191"/>
      <c r="J5" s="191"/>
      <c r="K5" s="191"/>
    </row>
    <row r="6" spans="1:11" ht="14.1" customHeight="1" x14ac:dyDescent="0.25">
      <c r="A6" s="193" t="s">
        <v>249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14.1" customHeight="1" x14ac:dyDescent="0.25">
      <c r="A7" s="194" t="s">
        <v>245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11" ht="14.1" customHeight="1" x14ac:dyDescent="0.25">
      <c r="A8" s="194" t="s">
        <v>246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1:11" ht="14.1" customHeight="1" x14ac:dyDescent="0.25">
      <c r="A9" s="194" t="s">
        <v>248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1:11" ht="14.1" customHeight="1" x14ac:dyDescent="0.25">
      <c r="A10" s="194" t="s">
        <v>247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1:11" ht="14.1" customHeight="1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1:11" ht="14.1" customHeight="1" x14ac:dyDescent="0.25">
      <c r="A12" s="191" t="s">
        <v>79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1:11" ht="14.1" customHeight="1" x14ac:dyDescent="0.25">
      <c r="A13" s="191" t="s">
        <v>330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</row>
    <row r="14" spans="1:11" ht="14.1" customHeight="1" x14ac:dyDescent="0.25">
      <c r="A14" s="191" t="s">
        <v>331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11" ht="14.1" customHeight="1" x14ac:dyDescent="0.25">
      <c r="A15" s="191" t="s">
        <v>332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</row>
    <row r="16" spans="1:11" ht="14.1" customHeight="1" x14ac:dyDescent="0.25">
      <c r="A16" s="191" t="s">
        <v>235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</row>
    <row r="17" spans="1:34" ht="14.1" customHeight="1" x14ac:dyDescent="0.25">
      <c r="A17" s="191"/>
      <c r="B17" s="191"/>
      <c r="C17" s="191"/>
      <c r="D17" s="191"/>
      <c r="E17" s="191"/>
      <c r="F17" s="191"/>
      <c r="G17" s="191"/>
      <c r="H17" s="191"/>
      <c r="I17" s="191"/>
      <c r="J17" s="191"/>
      <c r="K17" s="191"/>
    </row>
    <row r="18" spans="1:34" ht="14.1" customHeight="1" x14ac:dyDescent="0.25">
      <c r="A18" s="194" t="s">
        <v>236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</row>
    <row r="19" spans="1:34" ht="14.1" customHeight="1" x14ac:dyDescent="0.25">
      <c r="A19" s="194" t="s">
        <v>244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</row>
    <row r="20" spans="1:34" ht="14.1" customHeight="1" x14ac:dyDescent="0.25">
      <c r="A20" s="194" t="s">
        <v>243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34" ht="14.1" customHeight="1" x14ac:dyDescent="0.25">
      <c r="A21" s="194" t="s">
        <v>242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</row>
    <row r="22" spans="1:34" ht="14.1" customHeight="1" x14ac:dyDescent="0.25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34" s="43" customFormat="1" ht="14.1" customHeight="1" x14ac:dyDescent="0.25">
      <c r="A23" s="41" t="s">
        <v>290</v>
      </c>
      <c r="B23" s="41"/>
      <c r="C23" s="41"/>
      <c r="D23" s="41"/>
      <c r="E23" s="41"/>
      <c r="F23" s="41"/>
      <c r="G23" s="41"/>
      <c r="H23" s="41"/>
      <c r="I23" s="41"/>
      <c r="J23" s="39"/>
      <c r="K23" s="19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 s="43" customFormat="1" ht="14.1" customHeight="1" x14ac:dyDescent="0.25">
      <c r="A24" s="41" t="s">
        <v>291</v>
      </c>
      <c r="B24" s="41"/>
      <c r="C24" s="41"/>
      <c r="D24" s="41"/>
      <c r="E24" s="41"/>
      <c r="F24" s="41"/>
      <c r="G24" s="41"/>
      <c r="H24" s="41"/>
      <c r="I24" s="41"/>
      <c r="J24" s="39"/>
      <c r="K24" s="19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s="43" customFormat="1" ht="14.1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39"/>
      <c r="K25" s="19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ht="14.1" customHeight="1" x14ac:dyDescent="0.25">
      <c r="A26" s="191" t="s">
        <v>40</v>
      </c>
      <c r="B26" s="191"/>
      <c r="C26" s="191" t="s">
        <v>297</v>
      </c>
      <c r="D26" s="191"/>
      <c r="E26" s="191"/>
      <c r="F26" s="191"/>
      <c r="G26" s="191"/>
      <c r="H26" s="191"/>
      <c r="I26" s="191"/>
      <c r="J26" s="191"/>
      <c r="K26" s="191"/>
    </row>
    <row r="27" spans="1:34" ht="14.1" customHeight="1" x14ac:dyDescent="0.25">
      <c r="A27" s="191" t="s">
        <v>41</v>
      </c>
      <c r="B27" s="191"/>
      <c r="C27" s="191" t="s">
        <v>50</v>
      </c>
      <c r="D27" s="191"/>
      <c r="E27" s="191"/>
      <c r="F27" s="191"/>
      <c r="G27" s="191"/>
      <c r="H27" s="191"/>
      <c r="I27" s="191"/>
      <c r="J27" s="191"/>
      <c r="K27" s="191"/>
    </row>
    <row r="28" spans="1:34" ht="14.1" customHeight="1" x14ac:dyDescent="0.25">
      <c r="A28" s="191" t="s">
        <v>42</v>
      </c>
      <c r="B28" s="191"/>
      <c r="C28" s="191" t="s">
        <v>229</v>
      </c>
      <c r="D28" s="191"/>
      <c r="E28" s="191"/>
      <c r="F28" s="191"/>
      <c r="G28" s="191"/>
      <c r="H28" s="191"/>
      <c r="I28" s="191"/>
      <c r="J28" s="191"/>
      <c r="K28" s="191"/>
    </row>
    <row r="29" spans="1:34" ht="14.1" customHeight="1" x14ac:dyDescent="0.25">
      <c r="A29" s="191" t="s">
        <v>43</v>
      </c>
      <c r="B29" s="191"/>
      <c r="C29" s="191" t="s">
        <v>62</v>
      </c>
      <c r="D29" s="191"/>
      <c r="E29" s="191"/>
      <c r="F29" s="191"/>
      <c r="G29" s="191"/>
      <c r="H29" s="191"/>
      <c r="I29" s="191"/>
      <c r="J29" s="191"/>
      <c r="K29" s="191"/>
    </row>
    <row r="30" spans="1:34" ht="14.1" customHeight="1" x14ac:dyDescent="0.25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</row>
    <row r="31" spans="1:34" ht="14.1" customHeight="1" x14ac:dyDescent="0.25">
      <c r="A31" s="191" t="s">
        <v>51</v>
      </c>
      <c r="B31" s="191"/>
      <c r="C31" s="191" t="s">
        <v>207</v>
      </c>
      <c r="D31" s="191"/>
      <c r="E31" s="191"/>
      <c r="F31" s="191"/>
      <c r="G31" s="191"/>
      <c r="H31" s="191"/>
      <c r="I31" s="191"/>
      <c r="J31" s="191"/>
      <c r="K31" s="191"/>
    </row>
    <row r="32" spans="1:34" ht="14.1" customHeight="1" x14ac:dyDescent="0.25">
      <c r="A32" s="191" t="s">
        <v>52</v>
      </c>
      <c r="B32" s="191"/>
      <c r="C32" s="191" t="s">
        <v>53</v>
      </c>
      <c r="D32" s="191"/>
      <c r="E32" s="191"/>
      <c r="F32" s="191"/>
      <c r="G32" s="191"/>
      <c r="H32" s="191"/>
      <c r="I32" s="191"/>
      <c r="J32" s="191"/>
      <c r="K32" s="191"/>
    </row>
    <row r="33" spans="1:11" ht="14.1" customHeight="1" x14ac:dyDescent="0.25">
      <c r="A33" s="141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s="40" customFormat="1" ht="15" customHeight="1" x14ac:dyDescent="0.25">
      <c r="A34" s="50" t="s">
        <v>216</v>
      </c>
      <c r="B34" s="49"/>
      <c r="C34" s="49"/>
      <c r="D34" s="49"/>
      <c r="E34" s="49"/>
      <c r="F34" s="49"/>
      <c r="G34" s="49"/>
      <c r="H34" s="49"/>
      <c r="I34" s="49"/>
      <c r="J34" s="49"/>
      <c r="K34" s="191"/>
    </row>
    <row r="35" spans="1:11" s="40" customFormat="1" ht="15" customHeight="1" x14ac:dyDescent="0.25">
      <c r="A35" s="50" t="s">
        <v>215</v>
      </c>
      <c r="B35" s="49"/>
      <c r="C35" s="49"/>
      <c r="D35" s="49"/>
      <c r="E35" s="49"/>
      <c r="F35" s="49"/>
      <c r="G35" s="49"/>
      <c r="H35" s="49"/>
      <c r="I35" s="49"/>
      <c r="J35" s="49"/>
      <c r="K35" s="191"/>
    </row>
    <row r="36" spans="1:11" ht="14.1" customHeight="1" x14ac:dyDescent="0.25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</row>
    <row r="37" spans="1:11" ht="14.1" customHeight="1" x14ac:dyDescent="0.25">
      <c r="A37" s="214" t="s">
        <v>241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</row>
    <row r="38" spans="1:11" ht="14.1" customHeight="1" x14ac:dyDescent="0.25">
      <c r="A38" s="195"/>
      <c r="B38" s="188"/>
      <c r="C38" s="188"/>
      <c r="D38" s="188"/>
      <c r="E38" s="188"/>
      <c r="F38" s="188"/>
      <c r="G38" s="188"/>
      <c r="H38" s="188"/>
      <c r="I38" s="188"/>
      <c r="J38" s="191"/>
      <c r="K38" s="191"/>
    </row>
    <row r="39" spans="1:11" ht="17.100000000000001" customHeight="1" x14ac:dyDescent="0.25">
      <c r="A39" s="196" t="s">
        <v>63</v>
      </c>
      <c r="B39" s="141"/>
      <c r="C39" s="141"/>
      <c r="D39" s="141"/>
      <c r="E39" s="141"/>
      <c r="F39" s="141"/>
      <c r="G39" s="141"/>
      <c r="H39" s="141"/>
      <c r="I39" s="141"/>
      <c r="J39" s="191"/>
      <c r="K39" s="191"/>
    </row>
    <row r="40" spans="1:11" ht="18" customHeight="1" x14ac:dyDescent="0.25">
      <c r="A40" s="197"/>
      <c r="B40" s="213" t="s">
        <v>250</v>
      </c>
      <c r="C40" s="198"/>
      <c r="D40" s="198"/>
      <c r="E40" s="198"/>
      <c r="F40" s="198"/>
      <c r="G40" s="198"/>
      <c r="H40" s="198"/>
      <c r="I40" s="198"/>
      <c r="J40" s="198"/>
      <c r="K40" s="199"/>
    </row>
    <row r="41" spans="1:11" ht="15.75" customHeight="1" x14ac:dyDescent="0.25">
      <c r="A41" s="200" t="s">
        <v>9</v>
      </c>
      <c r="B41" s="201" t="s">
        <v>68</v>
      </c>
      <c r="C41" s="202"/>
      <c r="D41" s="202"/>
      <c r="E41" s="202"/>
      <c r="F41" s="202"/>
      <c r="G41" s="202"/>
      <c r="H41" s="202"/>
      <c r="I41" s="202"/>
      <c r="J41" s="202"/>
      <c r="K41" s="203"/>
    </row>
    <row r="42" spans="1:11" ht="15.75" customHeight="1" x14ac:dyDescent="0.25">
      <c r="A42" s="200" t="s">
        <v>2</v>
      </c>
      <c r="B42" s="202" t="s">
        <v>69</v>
      </c>
      <c r="C42" s="202"/>
      <c r="D42" s="202"/>
      <c r="E42" s="202"/>
      <c r="F42" s="202"/>
      <c r="G42" s="202"/>
      <c r="H42" s="202"/>
      <c r="I42" s="202"/>
      <c r="J42" s="202"/>
      <c r="K42" s="203"/>
    </row>
    <row r="43" spans="1:11" ht="15.75" customHeight="1" x14ac:dyDescent="0.25">
      <c r="A43" s="729" t="s">
        <v>3</v>
      </c>
      <c r="B43" s="210" t="s">
        <v>238</v>
      </c>
      <c r="C43" s="210"/>
      <c r="D43" s="210"/>
      <c r="E43" s="210"/>
      <c r="F43" s="210"/>
      <c r="G43" s="210"/>
      <c r="H43" s="210"/>
      <c r="I43" s="210"/>
      <c r="J43" s="210"/>
      <c r="K43" s="211"/>
    </row>
    <row r="44" spans="1:11" ht="15.75" customHeight="1" x14ac:dyDescent="0.25">
      <c r="A44" s="730"/>
      <c r="B44" s="208" t="s">
        <v>237</v>
      </c>
      <c r="C44" s="208"/>
      <c r="D44" s="208"/>
      <c r="E44" s="208"/>
      <c r="F44" s="208"/>
      <c r="G44" s="208"/>
      <c r="H44" s="208"/>
      <c r="I44" s="208"/>
      <c r="J44" s="208"/>
      <c r="K44" s="209"/>
    </row>
    <row r="45" spans="1:11" ht="15.75" customHeight="1" x14ac:dyDescent="0.25">
      <c r="A45" s="200" t="s">
        <v>4</v>
      </c>
      <c r="B45" s="202" t="s">
        <v>81</v>
      </c>
      <c r="C45" s="202"/>
      <c r="D45" s="202"/>
      <c r="E45" s="202"/>
      <c r="F45" s="202"/>
      <c r="G45" s="202"/>
      <c r="H45" s="202"/>
      <c r="I45" s="202"/>
      <c r="J45" s="202"/>
      <c r="K45" s="203"/>
    </row>
    <row r="46" spans="1:11" ht="15.75" customHeight="1" x14ac:dyDescent="0.25">
      <c r="A46" s="200" t="s">
        <v>5</v>
      </c>
      <c r="B46" s="202" t="s">
        <v>70</v>
      </c>
      <c r="C46" s="202"/>
      <c r="D46" s="202"/>
      <c r="E46" s="202"/>
      <c r="F46" s="202"/>
      <c r="G46" s="202"/>
      <c r="H46" s="202"/>
      <c r="I46" s="202"/>
      <c r="J46" s="202"/>
      <c r="K46" s="203"/>
    </row>
    <row r="47" spans="1:11" ht="15.75" customHeight="1" x14ac:dyDescent="0.25">
      <c r="A47" s="200" t="s">
        <v>6</v>
      </c>
      <c r="B47" s="202" t="s">
        <v>230</v>
      </c>
      <c r="C47" s="202"/>
      <c r="D47" s="202"/>
      <c r="E47" s="202"/>
      <c r="F47" s="202"/>
      <c r="G47" s="202"/>
      <c r="H47" s="202"/>
      <c r="I47" s="202"/>
      <c r="J47" s="202"/>
      <c r="K47" s="203"/>
    </row>
    <row r="48" spans="1:11" ht="15.75" customHeight="1" x14ac:dyDescent="0.25">
      <c r="A48" s="200" t="s">
        <v>45</v>
      </c>
      <c r="B48" s="202" t="s">
        <v>231</v>
      </c>
      <c r="C48" s="202"/>
      <c r="D48" s="202"/>
      <c r="E48" s="202"/>
      <c r="F48" s="202"/>
      <c r="G48" s="202"/>
      <c r="H48" s="202"/>
      <c r="I48" s="202"/>
      <c r="J48" s="202"/>
      <c r="K48" s="203"/>
    </row>
    <row r="49" spans="1:11" ht="15.75" customHeight="1" x14ac:dyDescent="0.25">
      <c r="A49" s="200" t="s">
        <v>46</v>
      </c>
      <c r="B49" s="202" t="s">
        <v>232</v>
      </c>
      <c r="C49" s="202"/>
      <c r="D49" s="202"/>
      <c r="E49" s="202"/>
      <c r="F49" s="202"/>
      <c r="G49" s="202"/>
      <c r="H49" s="202"/>
      <c r="I49" s="202"/>
      <c r="J49" s="202"/>
      <c r="K49" s="203"/>
    </row>
    <row r="50" spans="1:11" ht="15.75" customHeight="1" x14ac:dyDescent="0.25">
      <c r="A50" s="729" t="s">
        <v>30</v>
      </c>
      <c r="B50" s="204" t="s">
        <v>251</v>
      </c>
      <c r="C50" s="204"/>
      <c r="D50" s="204"/>
      <c r="E50" s="204"/>
      <c r="F50" s="204"/>
      <c r="G50" s="204"/>
      <c r="H50" s="204"/>
      <c r="I50" s="204"/>
      <c r="J50" s="204"/>
      <c r="K50" s="205"/>
    </row>
    <row r="51" spans="1:11" ht="15.75" customHeight="1" x14ac:dyDescent="0.25">
      <c r="A51" s="731"/>
      <c r="B51" s="141" t="s">
        <v>233</v>
      </c>
      <c r="C51" s="191"/>
      <c r="D51" s="191"/>
      <c r="E51" s="191"/>
      <c r="F51" s="191"/>
      <c r="G51" s="191"/>
      <c r="H51" s="191"/>
      <c r="I51" s="191"/>
      <c r="J51" s="191"/>
      <c r="K51" s="206"/>
    </row>
    <row r="52" spans="1:11" ht="15.75" customHeight="1" x14ac:dyDescent="0.25">
      <c r="A52" s="731"/>
      <c r="B52" s="212" t="s">
        <v>239</v>
      </c>
      <c r="C52" s="191"/>
      <c r="D52" s="191"/>
      <c r="E52" s="191"/>
      <c r="F52" s="191"/>
      <c r="G52" s="191"/>
      <c r="H52" s="191"/>
      <c r="I52" s="191"/>
      <c r="J52" s="191"/>
      <c r="K52" s="206"/>
    </row>
    <row r="53" spans="1:11" ht="15.75" customHeight="1" x14ac:dyDescent="0.25">
      <c r="A53" s="730"/>
      <c r="B53" s="207" t="s">
        <v>240</v>
      </c>
      <c r="C53" s="208"/>
      <c r="D53" s="208"/>
      <c r="E53" s="208"/>
      <c r="F53" s="208"/>
      <c r="G53" s="208"/>
      <c r="H53" s="208"/>
      <c r="I53" s="208"/>
      <c r="J53" s="208"/>
      <c r="K53" s="209"/>
    </row>
    <row r="54" spans="1:11" ht="18" customHeight="1" x14ac:dyDescent="0.25">
      <c r="A54" s="187" t="s">
        <v>328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</row>
    <row r="55" spans="1:11" ht="13.2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</row>
    <row r="56" spans="1:11" ht="13.2" x14ac:dyDescent="0.25"/>
    <row r="57" spans="1:11" ht="13.2" x14ac:dyDescent="0.25"/>
    <row r="58" spans="1:11" ht="13.2" hidden="1" x14ac:dyDescent="0.25"/>
    <row r="59" spans="1:11" ht="13.2" hidden="1" x14ac:dyDescent="0.25"/>
    <row r="60" spans="1:11" ht="13.2" hidden="1" x14ac:dyDescent="0.25"/>
    <row r="61" spans="1:11" ht="13.2" hidden="1" x14ac:dyDescent="0.25"/>
    <row r="62" spans="1:11" ht="13.2" hidden="1" x14ac:dyDescent="0.25"/>
  </sheetData>
  <sheetProtection sheet="1" objects="1" scenarios="1"/>
  <mergeCells count="2">
    <mergeCell ref="A43:A44"/>
    <mergeCell ref="A50:A53"/>
  </mergeCells>
  <printOptions horizontalCentered="1"/>
  <pageMargins left="0.2" right="0.2" top="0.5" bottom="0.5" header="0.25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146a8eab-09ab-43b5-add1-895265e63c5c" xsi:nil="true"/>
    <LikesCount xmlns="http://schemas.microsoft.com/sharepoint/v3" xsi:nil="true"/>
    <IconOverlay xmlns="http://schemas.microsoft.com/sharepoint/v4" xsi:nil="true"/>
    <Wiki_x0020_Page_x0020_CategoriesTaxHTField0 xmlns="bde8bc92-061f-4bb9-8fea-842785ca4c29">
      <Terms xmlns="http://schemas.microsoft.com/office/infopath/2007/PartnerControls"/>
    </Wiki_x0020_Page_x0020_CategoriesTaxHTField0>
    <Ratings xmlns="http://schemas.microsoft.com/sharepoint/v3" xsi:nil="true"/>
    <hyperlink xmlns="146a8eab-09ab-43b5-add1-895265e63c5c">
      <Url xsi:nil="true"/>
      <Description xsi:nil="true"/>
    </hyperlink>
    <LikedBy xmlns="http://schemas.microsoft.com/sharepoint/v3">
      <UserInfo>
        <DisplayName/>
        <AccountId xsi:nil="true"/>
        <AccountType/>
      </UserInfo>
    </LikedBy>
    <TaxCatchAll xmlns="5bc93a82-2fa7-45c3-a257-2009c96618b9"/>
    <Form_x0020__x0023_ xmlns="146a8eab-09ab-43b5-add1-895265e63c5c">LIQ-774</Form_x0020__x0023_>
    <Owner xmlns="146a8eab-09ab-43b5-add1-895265e63c5c">Finance</Owner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8" ma:contentTypeDescription="Create a new document." ma:contentTypeScope="" ma:versionID="5c256e6259ef0d35f7861d1cc4dcacf9">
  <xsd:schema xmlns:xsd="http://www.w3.org/2001/XMLSchema" xmlns:xs="http://www.w3.org/2001/XMLSchema" xmlns:p="http://schemas.microsoft.com/office/2006/metadata/properties" xmlns:ns1="http://schemas.microsoft.com/sharepoint/v3" xmlns:ns2="146a8eab-09ab-43b5-add1-895265e63c5c" xmlns:ns3="5bc93a82-2fa7-45c3-a257-2009c96618b9" xmlns:ns4="http://schemas.microsoft.com/sharepoint/v4" xmlns:ns5="bde8bc92-061f-4bb9-8fea-842785ca4c29" targetNamespace="http://schemas.microsoft.com/office/2006/metadata/properties" ma:root="true" ma:fieldsID="bca053b58de7e5f1e60c5a3baeaa7047" ns1:_="" ns2:_="" ns3:_="" ns4:_="" ns5:_="">
    <xsd:import namespace="http://schemas.microsoft.com/sharepoint/v3"/>
    <xsd:import namespace="146a8eab-09ab-43b5-add1-895265e63c5c"/>
    <xsd:import namespace="5bc93a82-2fa7-45c3-a257-2009c96618b9"/>
    <xsd:import namespace="http://schemas.microsoft.com/sharepoint/v4"/>
    <xsd:import namespace="bde8bc92-061f-4bb9-8fea-842785ca4c29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4:IconOverlay" minOccurs="0"/>
                <xsd:element ref="ns5:Wiki_x0020_Page_x0020_CategoriesTaxHTField0" minOccurs="0"/>
                <xsd:element ref="ns3:TaxCatchAll" minOccurs="0"/>
                <xsd:element ref="ns3:TaxCatchAllLabel" minOccurs="0"/>
                <xsd:element ref="ns2: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1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9" nillable="true" ma:displayName="Number of Likes" ma:internalName="LikesCount">
      <xsd:simpleType>
        <xsd:restriction base="dms:Unknown"/>
      </xsd:simpleType>
    </xsd:element>
    <xsd:element name="LikedBy" ma:index="2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2" ma:displayName="Form #" ma:internalName="Form_x0020__x0023_">
      <xsd:simpleType>
        <xsd:restriction base="dms:Text">
          <xsd:maxLength value="255"/>
        </xsd:restriction>
      </xsd:simpleType>
    </xsd:element>
    <xsd:element name="Owner" ma:index="3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Operational Support"/>
          <xsd:enumeration value="Information Technology"/>
        </xsd:restriction>
      </xsd:simpleType>
    </xsd:element>
    <xsd:element name="hyperlink" ma:index="5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" ma:index="1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93a82-2fa7-45c3-a257-2009c96618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903a5-fdf5-4c0a-8743-57b4fa48144c}" ma:internalName="TaxCatchAll" ma:showField="CatchAllData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372903a5-fdf5-4c0a-8743-57b4fa48144c}" ma:internalName="TaxCatchAllLabel" ma:readOnly="true" ma:showField="CatchAllDataLabel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8bc92-061f-4bb9-8fea-842785ca4c29" elementFormDefault="qualified">
    <xsd:import namespace="http://schemas.microsoft.com/office/2006/documentManagement/types"/>
    <xsd:import namespace="http://schemas.microsoft.com/office/infopath/2007/PartnerControls"/>
    <xsd:element name="Wiki_x0020_Page_x0020_CategoriesTaxHTField0" ma:index="12" nillable="true" ma:taxonomy="true" ma:internalName="Wiki_x0020_Page_x0020_CategoriesTaxHTField0" ma:taxonomyFieldName="Wiki_x0020_Page_x0020_Categories" ma:displayName="Categories" ma:default="" ma:fieldId="{e1a5b98c-dd71-426d-acb6-e478c7a5882f}" ma:taxonomyMulti="true" ma:sspId="e06b8fa5-9db7-496e-9940-08ed2a91dd83" ma:termSetId="cf93831c-fa04-49d2-b467-12e4d10060d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0CB5C-1D22-4EAE-B9BE-008223BDE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D5654D-E808-4157-B32E-70349D4B33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6F4E936-548E-4044-8E9E-863F56DECAB4}">
  <ds:schemaRefs>
    <ds:schemaRef ds:uri="bde8bc92-061f-4bb9-8fea-842785ca4c29"/>
    <ds:schemaRef ds:uri="5bc93a82-2fa7-45c3-a257-2009c96618b9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4"/>
    <ds:schemaRef ds:uri="146a8eab-09ab-43b5-add1-895265e63c5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2D226F4-CA4D-4D07-AA69-70FF36400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6a8eab-09ab-43b5-add1-895265e63c5c"/>
    <ds:schemaRef ds:uri="5bc93a82-2fa7-45c3-a257-2009c96618b9"/>
    <ds:schemaRef ds:uri="http://schemas.microsoft.com/sharepoint/v4"/>
    <ds:schemaRef ds:uri="bde8bc92-061f-4bb9-8fea-842785ca4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Winery LIQ774</vt:lpstr>
      <vt:lpstr>Sales to WA Distributors LIQ777</vt:lpstr>
      <vt:lpstr>Return of Exported Wine LIQ021</vt:lpstr>
      <vt:lpstr>LIQ774 Instructions</vt:lpstr>
      <vt:lpstr>LIQ777 Instructions</vt:lpstr>
      <vt:lpstr>LIQ021 Instructions</vt:lpstr>
      <vt:lpstr>'LIQ021 Instructions'!Print_Area</vt:lpstr>
      <vt:lpstr>'LIQ774 Instructions'!Print_Area</vt:lpstr>
      <vt:lpstr>'LIQ777 Instructions'!Print_Area</vt:lpstr>
      <vt:lpstr>'Return of Exported Wine LIQ021'!Print_Area</vt:lpstr>
      <vt:lpstr>'Sales to WA Distributors LIQ777'!Print_Area</vt:lpstr>
      <vt:lpstr>'Winery LIQ774'!Print_Area</vt:lpstr>
      <vt:lpstr>'LIQ774 Instructions'!Print_Titles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Domestic Winery Summary Tax Report Mead</dc:title>
  <dc:creator>McGee, Cameron C.</dc:creator>
  <cp:lastModifiedBy>Martens, Jason A (LCB)</cp:lastModifiedBy>
  <cp:lastPrinted>2023-05-24T20:13:42Z</cp:lastPrinted>
  <dcterms:created xsi:type="dcterms:W3CDTF">2000-02-07T15:08:06Z</dcterms:created>
  <dcterms:modified xsi:type="dcterms:W3CDTF">2023-06-22T11:43:05Z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">
    <vt:lpwstr>JR3YZVZ24WMT-209-4940</vt:lpwstr>
  </property>
  <property fmtid="{D5CDD505-2E9C-101B-9397-08002B2CF9AE}" pid="4" name="_dlc_DocIdUrl">
    <vt:lpwstr>http://intranet/Forms/_layouts/15/DocIdRedir.aspx?ID=JR3YZVZ24WMT-209-4940, JR3YZVZ24WMT-209-4940</vt:lpwstr>
  </property>
  <property fmtid="{D5CDD505-2E9C-101B-9397-08002B2CF9AE}" pid="5" name="_dlc_DocIdItemGuid">
    <vt:lpwstr>383f97a9-0805-4246-a5b5-6ee20070089e</vt:lpwstr>
  </property>
  <property fmtid="{D5CDD505-2E9C-101B-9397-08002B2CF9AE}" pid="6" name="Wiki Page Categories">
    <vt:lpwstr/>
  </property>
</Properties>
</file>